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44" windowWidth="19140" windowHeight="9000"/>
  </bookViews>
  <sheets>
    <sheet name="Speed Pick-Up 02 (RS-BOM)" sheetId="1" r:id="rId1"/>
  </sheets>
  <calcPr calcId="145621"/>
</workbook>
</file>

<file path=xl/calcChain.xml><?xml version="1.0" encoding="utf-8"?>
<calcChain xmlns="http://schemas.openxmlformats.org/spreadsheetml/2006/main">
  <c r="J15" i="1" l="1"/>
  <c r="J14" i="1"/>
  <c r="J13" i="1"/>
  <c r="J12" i="1"/>
  <c r="J21" i="1"/>
  <c r="J20" i="1"/>
  <c r="J19" i="1"/>
  <c r="H19" i="1"/>
  <c r="G15" i="1"/>
</calcChain>
</file>

<file path=xl/sharedStrings.xml><?xml version="1.0" encoding="utf-8"?>
<sst xmlns="http://schemas.openxmlformats.org/spreadsheetml/2006/main" count="53" uniqueCount="51">
  <si>
    <t>Bill Of Materials</t>
  </si>
  <si>
    <t>Report Written:</t>
  </si>
  <si>
    <t>Tuesday, February 05, 2019</t>
  </si>
  <si>
    <t>Project Path:</t>
  </si>
  <si>
    <t>E:\Electronics\Speed Pick-up\Speed Pick-Up ver 2\Speed Pick-Up 02.prj</t>
  </si>
  <si>
    <t>Design Path:</t>
  </si>
  <si>
    <t>E:\Electronics\Speed Pick-up\Speed Pick-Up ver 2\Speed Pick-Up 02.pcb</t>
  </si>
  <si>
    <t>Design Title:</t>
  </si>
  <si>
    <t>Created:</t>
  </si>
  <si>
    <t>Last Saved:</t>
  </si>
  <si>
    <t>Editing Time:</t>
  </si>
  <si>
    <t>9588 min</t>
  </si>
  <si>
    <t>64 per panel</t>
  </si>
  <si>
    <t>Units:</t>
  </si>
  <si>
    <t>mm (precision 2)</t>
  </si>
  <si>
    <t>Component</t>
  </si>
  <si>
    <t>Value</t>
  </si>
  <si>
    <t>Package</t>
  </si>
  <si>
    <t>RS Part Number</t>
  </si>
  <si>
    <t>DigiKey</t>
  </si>
  <si>
    <t>Qty</t>
  </si>
  <si>
    <t>Price</t>
  </si>
  <si>
    <t>Per</t>
  </si>
  <si>
    <t>In Stock</t>
  </si>
  <si>
    <t>Ref Name</t>
  </si>
  <si>
    <t>Description</t>
  </si>
  <si>
    <t>1N4148WS</t>
  </si>
  <si>
    <t>SOD323F</t>
  </si>
  <si>
    <t>1N4148WSFSDKR-ND</t>
  </si>
  <si>
    <t>D1-48, D74-89</t>
  </si>
  <si>
    <t>Diod, 1N4148WS,  SOD-323F</t>
  </si>
  <si>
    <t>100nF</t>
  </si>
  <si>
    <t>CAP_C0603</t>
  </si>
  <si>
    <t>698-3260</t>
  </si>
  <si>
    <t>399-6856-2-ND</t>
  </si>
  <si>
    <t>C1-48, C74-89</t>
  </si>
  <si>
    <t>Cap 100nF SMT 0603 0.1uF</t>
  </si>
  <si>
    <t>TLE4964-2M</t>
  </si>
  <si>
    <t>SOT23-3-15</t>
  </si>
  <si>
    <t>TLE49642MXTMA1CT-ND</t>
  </si>
  <si>
    <t>IC1-48, IC74-89</t>
  </si>
  <si>
    <t>TLE4964-2M Hall Sensor</t>
  </si>
  <si>
    <t>Totals</t>
  </si>
  <si>
    <t>Reel No</t>
  </si>
  <si>
    <t>761-3476</t>
  </si>
  <si>
    <t>EX Rate</t>
  </si>
  <si>
    <t>USD $</t>
  </si>
  <si>
    <t>Pick &amp; Place</t>
  </si>
  <si>
    <t>Speed Pick-Up Board Bare</t>
  </si>
  <si>
    <t>Total Board Price</t>
  </si>
  <si>
    <t>10x64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</si>
</sst>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">
    <xf numFmtId="0" fontId="0" fillId="0" borderId="0" xfId="0"/>
    <xf numFmtId="2" fontId="0" fillId="0" borderId="0" xfId="0" applyNumberFormat="1"/>
    <xf numFmtId="22" fontId="0" fillId="0" borderId="0" xfId="0" applyNumberFormat="1" applyAlignment="1"/>
    <xf numFmtId="0" fontId="0" fillId="0" borderId="0" xfId="0" applyAlignme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tabSelected="1" workbookViewId="0">
      <selection activeCell="K24" sqref="K24"/>
    </sheetView>
  </sheetViews>
  <sheetFormatPr defaultRowHeight="14.4" x14ac:dyDescent="0.3"/>
  <cols>
    <col min="1" max="1" width="12.109375" customWidth="1"/>
    <col min="2" max="2" width="15.6640625" bestFit="1" customWidth="1"/>
    <col min="4" max="4" width="10.5546875" customWidth="1"/>
    <col min="5" max="5" width="10.33203125" customWidth="1"/>
    <col min="6" max="6" width="22.33203125" customWidth="1"/>
    <col min="9" max="9" width="4.88671875" customWidth="1"/>
    <col min="10" max="10" width="8.88671875" style="1"/>
    <col min="11" max="11" width="8" customWidth="1"/>
    <col min="12" max="12" width="15.5546875" customWidth="1"/>
    <col min="13" max="13" width="25.5546875" customWidth="1"/>
  </cols>
  <sheetData>
    <row r="1" spans="1:13" x14ac:dyDescent="0.3">
      <c r="A1" t="s">
        <v>0</v>
      </c>
    </row>
    <row r="2" spans="1:13" x14ac:dyDescent="0.3">
      <c r="A2" t="s">
        <v>1</v>
      </c>
      <c r="B2" t="s">
        <v>2</v>
      </c>
    </row>
    <row r="3" spans="1:13" x14ac:dyDescent="0.3">
      <c r="A3" t="s">
        <v>3</v>
      </c>
      <c r="B3" t="s">
        <v>4</v>
      </c>
    </row>
    <row r="4" spans="1:13" x14ac:dyDescent="0.3">
      <c r="A4" t="s">
        <v>5</v>
      </c>
      <c r="B4" t="s">
        <v>6</v>
      </c>
    </row>
    <row r="5" spans="1:13" x14ac:dyDescent="0.3">
      <c r="A5" t="s">
        <v>7</v>
      </c>
    </row>
    <row r="6" spans="1:13" x14ac:dyDescent="0.3">
      <c r="A6" t="s">
        <v>8</v>
      </c>
      <c r="B6" s="2">
        <v>42472.48333333333</v>
      </c>
      <c r="C6" s="3"/>
    </row>
    <row r="7" spans="1:13" x14ac:dyDescent="0.3">
      <c r="A7" t="s">
        <v>9</v>
      </c>
      <c r="B7" s="2">
        <v>43488.668055555558</v>
      </c>
      <c r="C7" s="3"/>
    </row>
    <row r="8" spans="1:13" x14ac:dyDescent="0.3">
      <c r="A8" t="s">
        <v>10</v>
      </c>
      <c r="B8" t="s">
        <v>11</v>
      </c>
      <c r="F8" t="s">
        <v>12</v>
      </c>
    </row>
    <row r="9" spans="1:13" x14ac:dyDescent="0.3">
      <c r="A9" t="s">
        <v>13</v>
      </c>
      <c r="B9" t="s">
        <v>14</v>
      </c>
    </row>
    <row r="11" spans="1:13" x14ac:dyDescent="0.3">
      <c r="A11" t="s">
        <v>15</v>
      </c>
      <c r="B11" t="s">
        <v>16</v>
      </c>
      <c r="C11" t="s">
        <v>43</v>
      </c>
      <c r="D11" t="s">
        <v>17</v>
      </c>
      <c r="E11" t="s">
        <v>18</v>
      </c>
      <c r="F11" t="s">
        <v>19</v>
      </c>
      <c r="G11" t="s">
        <v>20</v>
      </c>
      <c r="H11" t="s">
        <v>21</v>
      </c>
      <c r="I11" t="s">
        <v>22</v>
      </c>
      <c r="J11" s="1" t="s">
        <v>21</v>
      </c>
      <c r="K11" t="s">
        <v>23</v>
      </c>
      <c r="L11" t="s">
        <v>24</v>
      </c>
      <c r="M11" t="s">
        <v>25</v>
      </c>
    </row>
    <row r="12" spans="1:13" x14ac:dyDescent="0.3">
      <c r="A12" t="s">
        <v>26</v>
      </c>
      <c r="D12" t="s">
        <v>27</v>
      </c>
      <c r="E12" t="s">
        <v>44</v>
      </c>
      <c r="F12" t="s">
        <v>28</v>
      </c>
      <c r="G12">
        <v>1</v>
      </c>
      <c r="H12">
        <v>0.79800000000000004</v>
      </c>
      <c r="I12">
        <v>1</v>
      </c>
      <c r="J12" s="1">
        <f>H12/I12*G12</f>
        <v>0.79800000000000004</v>
      </c>
      <c r="L12" t="s">
        <v>29</v>
      </c>
      <c r="M12" t="s">
        <v>30</v>
      </c>
    </row>
    <row r="13" spans="1:13" x14ac:dyDescent="0.3">
      <c r="A13" t="s">
        <v>31</v>
      </c>
      <c r="B13" t="s">
        <v>31</v>
      </c>
      <c r="D13" t="s">
        <v>32</v>
      </c>
      <c r="E13" t="s">
        <v>33</v>
      </c>
      <c r="F13" t="s">
        <v>34</v>
      </c>
      <c r="G13">
        <v>1</v>
      </c>
      <c r="H13">
        <v>0.46400000000000002</v>
      </c>
      <c r="I13">
        <v>1</v>
      </c>
      <c r="J13" s="1">
        <f t="shared" ref="J13:J14" si="0">H13/I13*G13</f>
        <v>0.46400000000000002</v>
      </c>
      <c r="L13" t="s">
        <v>35</v>
      </c>
      <c r="M13" t="s">
        <v>36</v>
      </c>
    </row>
    <row r="14" spans="1:13" x14ac:dyDescent="0.3">
      <c r="A14" t="s">
        <v>37</v>
      </c>
      <c r="D14" t="s">
        <v>38</v>
      </c>
      <c r="F14" t="s">
        <v>39</v>
      </c>
      <c r="G14">
        <v>1</v>
      </c>
      <c r="H14">
        <v>15.34</v>
      </c>
      <c r="I14">
        <v>1</v>
      </c>
      <c r="J14" s="1">
        <f t="shared" si="0"/>
        <v>15.34</v>
      </c>
      <c r="L14" t="s">
        <v>40</v>
      </c>
      <c r="M14" t="s">
        <v>41</v>
      </c>
    </row>
    <row r="15" spans="1:13" x14ac:dyDescent="0.3">
      <c r="A15" t="s">
        <v>42</v>
      </c>
      <c r="G15">
        <f>SUM(G12:G14)</f>
        <v>3</v>
      </c>
      <c r="J15" s="1">
        <f>SUM(J12:J14)</f>
        <v>16.602</v>
      </c>
    </row>
    <row r="18" spans="4:13" x14ac:dyDescent="0.3">
      <c r="D18" t="s">
        <v>46</v>
      </c>
      <c r="E18" t="s">
        <v>45</v>
      </c>
    </row>
    <row r="19" spans="4:13" x14ac:dyDescent="0.3">
      <c r="D19">
        <v>100</v>
      </c>
      <c r="E19">
        <v>14</v>
      </c>
      <c r="G19" t="s">
        <v>50</v>
      </c>
      <c r="H19">
        <f>D19*E19</f>
        <v>1400</v>
      </c>
      <c r="I19">
        <v>640</v>
      </c>
      <c r="J19" s="1">
        <f>H19/I19</f>
        <v>2.1875</v>
      </c>
      <c r="M19" t="s">
        <v>48</v>
      </c>
    </row>
    <row r="20" spans="4:13" x14ac:dyDescent="0.3">
      <c r="H20">
        <v>30</v>
      </c>
      <c r="I20">
        <v>64</v>
      </c>
      <c r="J20" s="1">
        <f>H20/I20</f>
        <v>0.46875</v>
      </c>
      <c r="M20" t="s">
        <v>47</v>
      </c>
    </row>
    <row r="21" spans="4:13" x14ac:dyDescent="0.3">
      <c r="J21" s="1">
        <f>J15+J19+J20</f>
        <v>19.25825</v>
      </c>
      <c r="M21" t="s">
        <v>49</v>
      </c>
    </row>
  </sheetData>
  <mergeCells count="2">
    <mergeCell ref="B6:C6"/>
    <mergeCell ref="B7:C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Speed Pick-Up 02 (RS-BOM)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</dc:creator>
  <cp:lastModifiedBy>Dan</cp:lastModifiedBy>
  <dcterms:created xsi:type="dcterms:W3CDTF">2019-02-07T08:32:39Z</dcterms:created>
  <dcterms:modified xsi:type="dcterms:W3CDTF">2019-02-07T08:50:04Z</dcterms:modified>
</cp:coreProperties>
</file>