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4692" windowWidth="19224" windowHeight="4608"/>
  </bookViews>
  <sheets>
    <sheet name="Granular Measurement (RS-BOM)" sheetId="1" r:id="rId1"/>
  </sheets>
  <calcPr calcId="145621"/>
</workbook>
</file>

<file path=xl/calcChain.xml><?xml version="1.0" encoding="utf-8"?>
<calcChain xmlns="http://schemas.openxmlformats.org/spreadsheetml/2006/main">
  <c r="I51" i="1" l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</calcChain>
</file>

<file path=xl/sharedStrings.xml><?xml version="1.0" encoding="utf-8"?>
<sst xmlns="http://schemas.openxmlformats.org/spreadsheetml/2006/main" count="286" uniqueCount="237">
  <si>
    <t>Friday, March 01, 2019</t>
  </si>
  <si>
    <t>Project Path:</t>
  </si>
  <si>
    <t>E:\Electronics\Can Bus\Granular Measurement\Granular Measurement.prj</t>
  </si>
  <si>
    <t>Component</t>
  </si>
  <si>
    <t>Value</t>
  </si>
  <si>
    <t>Package</t>
  </si>
  <si>
    <t>RS Part Number</t>
  </si>
  <si>
    <t>Qty</t>
  </si>
  <si>
    <t>RS Price</t>
  </si>
  <si>
    <t>Ref Name</t>
  </si>
  <si>
    <t>Description</t>
  </si>
  <si>
    <t>Mfr. Part No.</t>
  </si>
  <si>
    <t>CAP_C0603</t>
  </si>
  <si>
    <t>1k</t>
  </si>
  <si>
    <t>1K</t>
  </si>
  <si>
    <t>RES0603</t>
  </si>
  <si>
    <t>R9, R22-23, R25, R33-34, R43, R49-51</t>
  </si>
  <si>
    <t>Resistor,1K 1% 0.1W SMT0603</t>
  </si>
  <si>
    <t>1k8</t>
  </si>
  <si>
    <t>1.8K</t>
  </si>
  <si>
    <t>804-8867</t>
  </si>
  <si>
    <t>Resistor,1K8 SMT0603</t>
  </si>
  <si>
    <t>2K2</t>
  </si>
  <si>
    <t>2.2K</t>
  </si>
  <si>
    <t>R36, R42</t>
  </si>
  <si>
    <t>Resistor,2K2 1% 0.1W SMT0603</t>
  </si>
  <si>
    <t>3 Pin ST 3.8 35 deg</t>
  </si>
  <si>
    <t>3 Way</t>
  </si>
  <si>
    <t>3 Con ST 38 35 deg</t>
  </si>
  <si>
    <t>J1, J5</t>
  </si>
  <si>
    <t>3 way Screw Terminal,3.81mm pitch 35 deg</t>
  </si>
  <si>
    <t>3K3</t>
  </si>
  <si>
    <t>3.3K</t>
  </si>
  <si>
    <t>Resistor,3K3 1% 0.1W SMT0603</t>
  </si>
  <si>
    <t>3K9</t>
  </si>
  <si>
    <t>3.9K</t>
  </si>
  <si>
    <t>804-8883</t>
  </si>
  <si>
    <t>Resistor,3K9 1% 0.1W SMT0603</t>
  </si>
  <si>
    <t>4 Pin ST 3.8 35 deg</t>
  </si>
  <si>
    <t>4 Way</t>
  </si>
  <si>
    <t>4 Con ST 38 35 deg</t>
  </si>
  <si>
    <t>J2-4</t>
  </si>
  <si>
    <t>4 way Screw Terminal,3.81mm pitch 35 deg</t>
  </si>
  <si>
    <t>4 Pin ST 5 35 deg</t>
  </si>
  <si>
    <t>4 Con ST 5 35 deg B</t>
  </si>
  <si>
    <t>164-0793</t>
  </si>
  <si>
    <t>J6-7</t>
  </si>
  <si>
    <t>4 way Screw Terminal,5mm pitch 35 deg</t>
  </si>
  <si>
    <t>4K7</t>
  </si>
  <si>
    <t>4.7K</t>
  </si>
  <si>
    <t>R5, R45</t>
  </si>
  <si>
    <t>Resistor,4K7 1% 0.1W SMT0603</t>
  </si>
  <si>
    <t>5K6</t>
  </si>
  <si>
    <t>5.6K</t>
  </si>
  <si>
    <t>804-8899</t>
  </si>
  <si>
    <t>R44, R48</t>
  </si>
  <si>
    <t>Resistor,5K6 1% 0.1W SMT0603</t>
  </si>
  <si>
    <t>8K2</t>
  </si>
  <si>
    <t>8.2K</t>
  </si>
  <si>
    <t>213-2395P</t>
  </si>
  <si>
    <t>R16, R26</t>
  </si>
  <si>
    <t>Resistor,8K2 1% 0.1W SMT0603</t>
  </si>
  <si>
    <t>10k</t>
  </si>
  <si>
    <t>10K</t>
  </si>
  <si>
    <t>804-8921</t>
  </si>
  <si>
    <t>R2-4, R10-12, R17, R29, R35, R38, R46</t>
  </si>
  <si>
    <t>Resistor,10K SMT0603</t>
  </si>
  <si>
    <t>10nF</t>
  </si>
  <si>
    <t>904-0101</t>
  </si>
  <si>
    <t>C9, C12, C15</t>
  </si>
  <si>
    <t>Cap 10nF SMT 0603</t>
  </si>
  <si>
    <t>10uF 35v 1206</t>
  </si>
  <si>
    <t>10uF</t>
  </si>
  <si>
    <t>CAP_C1206</t>
  </si>
  <si>
    <t>111-0486</t>
  </si>
  <si>
    <t>C22</t>
  </si>
  <si>
    <t>Capacitor SMT1206 10uF 35v</t>
  </si>
  <si>
    <t>10uF 6.3V</t>
  </si>
  <si>
    <t>815-1355</t>
  </si>
  <si>
    <t>C1, C3-4, C8, C10</t>
  </si>
  <si>
    <t>Cap 10uF SMT 0603</t>
  </si>
  <si>
    <t>11.0592mHz</t>
  </si>
  <si>
    <t>11.0592MHz</t>
  </si>
  <si>
    <t>HEX15</t>
  </si>
  <si>
    <t>814-9516</t>
  </si>
  <si>
    <t>XTAL1</t>
  </si>
  <si>
    <t>Crystal 11.0592MHz</t>
  </si>
  <si>
    <t>20K</t>
  </si>
  <si>
    <t>804-8959</t>
  </si>
  <si>
    <t>R13, R24</t>
  </si>
  <si>
    <t>Resistor,20K 1% 0.1W SMT0603</t>
  </si>
  <si>
    <t>22nF</t>
  </si>
  <si>
    <t>180-6413</t>
  </si>
  <si>
    <t>C19</t>
  </si>
  <si>
    <t>Cap 22nF SMT 0603</t>
  </si>
  <si>
    <t>33pF</t>
  </si>
  <si>
    <t>179-5379</t>
  </si>
  <si>
    <t>C5-6</t>
  </si>
  <si>
    <t>Cap 33pF SMT 0603</t>
  </si>
  <si>
    <t>100nF</t>
  </si>
  <si>
    <t>801-5347</t>
  </si>
  <si>
    <t>Cap 100nF SMT 0603</t>
  </si>
  <si>
    <t>100R</t>
  </si>
  <si>
    <t>804-8760</t>
  </si>
  <si>
    <t>R6-8, R18-21, R28, R30</t>
  </si>
  <si>
    <t>Resistor,100R 1% 0.1W SMT0603</t>
  </si>
  <si>
    <t>100uF 35v AD10</t>
  </si>
  <si>
    <t>100uF</t>
  </si>
  <si>
    <t>PCAP 10x10</t>
  </si>
  <si>
    <t>520-2188</t>
  </si>
  <si>
    <t>C21</t>
  </si>
  <si>
    <t>Cap Alum 100uF 35V SMD10</t>
  </si>
  <si>
    <t>120R</t>
  </si>
  <si>
    <t>Resistor,120R 1% 0.1W SMT0603</t>
  </si>
  <si>
    <t>220pF</t>
  </si>
  <si>
    <t>170-0129</t>
  </si>
  <si>
    <t>C18</t>
  </si>
  <si>
    <t>Cap 220pF SMT 0603</t>
  </si>
  <si>
    <t>470R</t>
  </si>
  <si>
    <t>R1, R14-15, R27, R31, R39-40, R52</t>
  </si>
  <si>
    <t>Resistor,470R 1% 0.1W SMT0603</t>
  </si>
  <si>
    <t>470uF 25v AD10</t>
  </si>
  <si>
    <t>470uF</t>
  </si>
  <si>
    <t>715-1293</t>
  </si>
  <si>
    <t>C17, C20</t>
  </si>
  <si>
    <t>Cap Alum 470uF 25V SMD10</t>
  </si>
  <si>
    <t>BC807</t>
  </si>
  <si>
    <t>45V 500mA</t>
  </si>
  <si>
    <t>SOT23 T</t>
  </si>
  <si>
    <t>146-0856</t>
  </si>
  <si>
    <t>U1-3, U5</t>
  </si>
  <si>
    <t>BC807, PNP TRANSISTOR, SOT-23</t>
  </si>
  <si>
    <t>BC817</t>
  </si>
  <si>
    <t>484-2252</t>
  </si>
  <si>
    <t>Q1</t>
  </si>
  <si>
    <t>BC817, NPN Transistor, SOT-23</t>
  </si>
  <si>
    <t>CONN_SIL_2</t>
  </si>
  <si>
    <t>20 Sil</t>
  </si>
  <si>
    <t>2 SIL</t>
  </si>
  <si>
    <t>681-3007</t>
  </si>
  <si>
    <t>PL1, PL4</t>
  </si>
  <si>
    <t>2 way Pin Header</t>
  </si>
  <si>
    <t>CONN_SIL_6</t>
  </si>
  <si>
    <t>6 SIL</t>
  </si>
  <si>
    <t>PL3</t>
  </si>
  <si>
    <t>6 way Pin Header</t>
  </si>
  <si>
    <t>CONN_SIL_7</t>
  </si>
  <si>
    <t>7 SIL</t>
  </si>
  <si>
    <t>PL2</t>
  </si>
  <si>
    <t>7 way Pin Header</t>
  </si>
  <si>
    <t>DIP SW-3</t>
  </si>
  <si>
    <t>3 Dip Sw</t>
  </si>
  <si>
    <t>SWDIP6_300X138P100</t>
  </si>
  <si>
    <t>SW1</t>
  </si>
  <si>
    <t>DIP switch,PCB,SPST,3 pos,extended slide</t>
  </si>
  <si>
    <t>ES3J</t>
  </si>
  <si>
    <t>600V 3A</t>
  </si>
  <si>
    <t>DO-214AB</t>
  </si>
  <si>
    <t>761-3619</t>
  </si>
  <si>
    <t>D4, D6</t>
  </si>
  <si>
    <t>Diode Switching 600V 3A DO214AB</t>
  </si>
  <si>
    <t>FUSE HOLDER ATO</t>
  </si>
  <si>
    <t>15A</t>
  </si>
  <si>
    <t>FS1</t>
  </si>
  <si>
    <t>Blade Fuse Holder Clips</t>
  </si>
  <si>
    <t>HX711</t>
  </si>
  <si>
    <t>24 Bit</t>
  </si>
  <si>
    <t>SOP-16L</t>
  </si>
  <si>
    <t>IC1-2</t>
  </si>
  <si>
    <t>Analog To Digital Converter IC</t>
  </si>
  <si>
    <t>Ind 33uHz</t>
  </si>
  <si>
    <t>33 uHz</t>
  </si>
  <si>
    <t>SDR0805</t>
  </si>
  <si>
    <t>736-1286</t>
  </si>
  <si>
    <t>L1</t>
  </si>
  <si>
    <t>INDUCTOR 33uHz SDR0805</t>
  </si>
  <si>
    <t>L5973D-HS</t>
  </si>
  <si>
    <t>35V 2A</t>
  </si>
  <si>
    <t>HSOP8-L</t>
  </si>
  <si>
    <t>380-034</t>
  </si>
  <si>
    <t>U6</t>
  </si>
  <si>
    <t>Switching Reg,2.5A,4-36Vin,HSOP8</t>
  </si>
  <si>
    <t>Led SMD0805 Green</t>
  </si>
  <si>
    <t>Green</t>
  </si>
  <si>
    <t>LED_SM 0805</t>
  </si>
  <si>
    <t>888-6304</t>
  </si>
  <si>
    <t>LED4-5, LED8</t>
  </si>
  <si>
    <t>LED Uni-Color Green SMD0805</t>
  </si>
  <si>
    <t>Led SMD0805 Red</t>
  </si>
  <si>
    <t>Red</t>
  </si>
  <si>
    <t>LED_SM_0805</t>
  </si>
  <si>
    <t>888-6313</t>
  </si>
  <si>
    <t>LED2, LED6-7</t>
  </si>
  <si>
    <t>LED Uni-Color Red SMD0805</t>
  </si>
  <si>
    <t>Led SMD0805 Yellow</t>
  </si>
  <si>
    <t>Yellow</t>
  </si>
  <si>
    <t>888-6316</t>
  </si>
  <si>
    <t>LED1, LED3</t>
  </si>
  <si>
    <t>LED Uni-Color Yellow SMD0805</t>
  </si>
  <si>
    <t>LL4148-GS08</t>
  </si>
  <si>
    <t>100V 2A</t>
  </si>
  <si>
    <t>MELF_SOD-80</t>
  </si>
  <si>
    <t>700-2886</t>
  </si>
  <si>
    <t>D1-2</t>
  </si>
  <si>
    <t>Diode Switching 300mA 100V Mini-MELF</t>
  </si>
  <si>
    <t>MCP2551-I/SN</t>
  </si>
  <si>
    <t>1MBps</t>
  </si>
  <si>
    <t>SOIC 8</t>
  </si>
  <si>
    <t>738-6036</t>
  </si>
  <si>
    <t>IC3</t>
  </si>
  <si>
    <t>CAN Transceiver</t>
  </si>
  <si>
    <t>PIC18F26K80-I_SS</t>
  </si>
  <si>
    <t>8 bit PIC</t>
  </si>
  <si>
    <t>SOP65P780X200-28N</t>
  </si>
  <si>
    <t>715-4630</t>
  </si>
  <si>
    <t>U4</t>
  </si>
  <si>
    <t>MCU, 64kB Flash,ECAN,12-bit ADC, CTMU</t>
  </si>
  <si>
    <t>SMCJ26A</t>
  </si>
  <si>
    <t>1500 W</t>
  </si>
  <si>
    <t>714-7248</t>
  </si>
  <si>
    <t>D5, D7</t>
  </si>
  <si>
    <t>Diode SMCJ26A</t>
  </si>
  <si>
    <t>SMS2100</t>
  </si>
  <si>
    <t>DO-213AB</t>
  </si>
  <si>
    <t>Electrocomp</t>
  </si>
  <si>
    <t>D3</t>
  </si>
  <si>
    <t>Diode Schottky-Rectifiers SMS2100</t>
  </si>
  <si>
    <t>Totals</t>
  </si>
  <si>
    <t>Item Price</t>
  </si>
  <si>
    <t>Board Price</t>
  </si>
  <si>
    <t>Hand</t>
  </si>
  <si>
    <t>Reel No</t>
  </si>
  <si>
    <t>4/62</t>
  </si>
  <si>
    <t>NEW</t>
  </si>
  <si>
    <t>C2, C7, C11, C13, C14, C16, C23-24</t>
  </si>
  <si>
    <t>46??</t>
  </si>
  <si>
    <t>GRANULAR MEASUREMENT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</si>
</sst>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R&quot;\ #,##0;[Red]&quot;R&quot;\ \-#,##0"/>
    <numFmt numFmtId="164" formatCode="0.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22" fontId="0" fillId="0" borderId="0" xfId="0" applyNumberFormat="1"/>
    <xf numFmtId="6" fontId="0" fillId="0" borderId="0" xfId="0" applyNumberFormat="1"/>
    <xf numFmtId="0" fontId="14" fillId="0" borderId="0" xfId="0" applyFont="1"/>
    <xf numFmtId="164" fontId="0" fillId="0" borderId="0" xfId="0" applyNumberFormat="1"/>
    <xf numFmtId="164" fontId="14" fillId="0" borderId="0" xfId="0" applyNumberFormat="1" applyFont="1"/>
    <xf numFmtId="1" fontId="0" fillId="0" borderId="0" xfId="0" applyNumberFormat="1"/>
    <xf numFmtId="1" fontId="14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abSelected="1" topLeftCell="A31" workbookViewId="0">
      <selection activeCell="A22" sqref="A22:XFD22"/>
    </sheetView>
  </sheetViews>
  <sheetFormatPr defaultRowHeight="14.4" x14ac:dyDescent="0.3"/>
  <cols>
    <col min="1" max="1" width="16.33203125" customWidth="1"/>
    <col min="2" max="2" width="12.109375" customWidth="1"/>
    <col min="3" max="3" width="18.21875" customWidth="1"/>
    <col min="5" max="5" width="8.88671875" style="6"/>
    <col min="8" max="8" width="8.88671875" style="4"/>
    <col min="9" max="9" width="10.77734375" style="4" customWidth="1"/>
    <col min="10" max="10" width="23.6640625" customWidth="1"/>
  </cols>
  <sheetData>
    <row r="1" spans="1:12" x14ac:dyDescent="0.3">
      <c r="A1" t="s">
        <v>236</v>
      </c>
    </row>
    <row r="2" spans="1:12" x14ac:dyDescent="0.3">
      <c r="B2" t="s">
        <v>0</v>
      </c>
    </row>
    <row r="3" spans="1:12" x14ac:dyDescent="0.3">
      <c r="A3" t="s">
        <v>1</v>
      </c>
      <c r="B3" t="s">
        <v>2</v>
      </c>
    </row>
    <row r="4" spans="1:12" x14ac:dyDescent="0.3">
      <c r="B4" s="1"/>
    </row>
    <row r="5" spans="1:12" x14ac:dyDescent="0.3">
      <c r="A5" t="s">
        <v>3</v>
      </c>
      <c r="B5" t="s">
        <v>4</v>
      </c>
      <c r="C5" t="s">
        <v>5</v>
      </c>
      <c r="D5" t="s">
        <v>6</v>
      </c>
      <c r="E5" s="6" t="s">
        <v>7</v>
      </c>
      <c r="F5" t="s">
        <v>8</v>
      </c>
      <c r="G5" t="s">
        <v>231</v>
      </c>
      <c r="H5" s="4" t="s">
        <v>228</v>
      </c>
      <c r="I5" s="4" t="s">
        <v>229</v>
      </c>
      <c r="J5" t="s">
        <v>9</v>
      </c>
      <c r="K5" t="s">
        <v>10</v>
      </c>
      <c r="L5" t="s">
        <v>11</v>
      </c>
    </row>
    <row r="6" spans="1:12" x14ac:dyDescent="0.3">
      <c r="A6" t="s">
        <v>13</v>
      </c>
      <c r="B6" t="s">
        <v>14</v>
      </c>
      <c r="C6" t="s">
        <v>15</v>
      </c>
      <c r="D6">
        <v>2132266</v>
      </c>
      <c r="E6" s="6">
        <v>10</v>
      </c>
      <c r="F6">
        <v>1.24</v>
      </c>
      <c r="G6">
        <v>26</v>
      </c>
      <c r="H6" s="4">
        <v>0.214</v>
      </c>
      <c r="I6" s="4">
        <f>H6*E6</f>
        <v>2.14</v>
      </c>
      <c r="J6" t="s">
        <v>16</v>
      </c>
      <c r="K6" t="s">
        <v>17</v>
      </c>
    </row>
    <row r="7" spans="1:12" x14ac:dyDescent="0.3">
      <c r="A7" t="s">
        <v>18</v>
      </c>
      <c r="B7" t="s">
        <v>19</v>
      </c>
      <c r="C7" t="s">
        <v>15</v>
      </c>
      <c r="D7" t="s">
        <v>20</v>
      </c>
      <c r="E7" s="6">
        <v>1</v>
      </c>
      <c r="F7">
        <v>55.07</v>
      </c>
      <c r="G7">
        <v>28</v>
      </c>
      <c r="H7" s="4">
        <v>1.0999999999999999E-2</v>
      </c>
      <c r="I7" s="4">
        <f t="shared" ref="I7:I50" si="0">H7*E7</f>
        <v>1.0999999999999999E-2</v>
      </c>
      <c r="J7" s="2">
        <v>32</v>
      </c>
      <c r="K7" t="s">
        <v>21</v>
      </c>
    </row>
    <row r="8" spans="1:12" x14ac:dyDescent="0.3">
      <c r="A8" t="s">
        <v>22</v>
      </c>
      <c r="B8" t="s">
        <v>23</v>
      </c>
      <c r="C8" t="s">
        <v>15</v>
      </c>
      <c r="D8">
        <v>2132317</v>
      </c>
      <c r="E8" s="6">
        <v>2</v>
      </c>
      <c r="F8">
        <v>0.23400000000000001</v>
      </c>
      <c r="G8">
        <v>30</v>
      </c>
      <c r="H8" s="4">
        <v>0.39800000000000002</v>
      </c>
      <c r="I8" s="4">
        <f t="shared" si="0"/>
        <v>0.79600000000000004</v>
      </c>
      <c r="J8" t="s">
        <v>24</v>
      </c>
      <c r="K8" t="s">
        <v>25</v>
      </c>
    </row>
    <row r="9" spans="1:12" x14ac:dyDescent="0.3">
      <c r="A9" t="s">
        <v>26</v>
      </c>
      <c r="B9" t="s">
        <v>27</v>
      </c>
      <c r="C9" t="s">
        <v>28</v>
      </c>
      <c r="E9" s="6">
        <v>2</v>
      </c>
      <c r="F9">
        <v>0</v>
      </c>
      <c r="G9" t="s">
        <v>230</v>
      </c>
      <c r="H9" s="4">
        <v>4</v>
      </c>
      <c r="I9" s="4">
        <f t="shared" si="0"/>
        <v>8</v>
      </c>
      <c r="J9" t="s">
        <v>29</v>
      </c>
      <c r="K9" t="s">
        <v>30</v>
      </c>
    </row>
    <row r="10" spans="1:12" x14ac:dyDescent="0.3">
      <c r="A10" t="s">
        <v>31</v>
      </c>
      <c r="B10" t="s">
        <v>32</v>
      </c>
      <c r="C10" t="s">
        <v>15</v>
      </c>
      <c r="D10">
        <v>2132339</v>
      </c>
      <c r="E10" s="6">
        <v>1</v>
      </c>
      <c r="F10">
        <v>0.28399999999999997</v>
      </c>
      <c r="G10">
        <v>31</v>
      </c>
      <c r="H10" s="4">
        <v>0.28399999999999997</v>
      </c>
      <c r="I10" s="4">
        <f t="shared" si="0"/>
        <v>0.28399999999999997</v>
      </c>
      <c r="J10" s="2">
        <v>47</v>
      </c>
      <c r="K10" t="s">
        <v>33</v>
      </c>
    </row>
    <row r="11" spans="1:12" x14ac:dyDescent="0.3">
      <c r="A11" t="s">
        <v>34</v>
      </c>
      <c r="B11" t="s">
        <v>35</v>
      </c>
      <c r="C11" t="s">
        <v>15</v>
      </c>
      <c r="D11" t="s">
        <v>36</v>
      </c>
      <c r="E11" s="6">
        <v>1</v>
      </c>
      <c r="F11">
        <v>91.72</v>
      </c>
      <c r="G11">
        <v>32</v>
      </c>
      <c r="H11" s="4">
        <v>1.7999999999999999E-2</v>
      </c>
      <c r="I11" s="4">
        <f t="shared" si="0"/>
        <v>1.7999999999999999E-2</v>
      </c>
      <c r="J11" s="2">
        <v>41</v>
      </c>
      <c r="K11" t="s">
        <v>37</v>
      </c>
    </row>
    <row r="12" spans="1:12" x14ac:dyDescent="0.3">
      <c r="A12" t="s">
        <v>38</v>
      </c>
      <c r="B12" t="s">
        <v>39</v>
      </c>
      <c r="C12" t="s">
        <v>40</v>
      </c>
      <c r="E12" s="6">
        <v>3</v>
      </c>
      <c r="F12">
        <v>0</v>
      </c>
      <c r="G12" t="s">
        <v>230</v>
      </c>
      <c r="H12" s="4">
        <v>4</v>
      </c>
      <c r="I12" s="4">
        <f t="shared" si="0"/>
        <v>12</v>
      </c>
      <c r="J12" t="s">
        <v>41</v>
      </c>
      <c r="K12" t="s">
        <v>42</v>
      </c>
    </row>
    <row r="13" spans="1:12" x14ac:dyDescent="0.3">
      <c r="A13" t="s">
        <v>43</v>
      </c>
      <c r="B13" t="s">
        <v>39</v>
      </c>
      <c r="C13" t="s">
        <v>44</v>
      </c>
      <c r="D13" t="s">
        <v>45</v>
      </c>
      <c r="E13" s="6">
        <v>2</v>
      </c>
      <c r="F13">
        <v>15.426</v>
      </c>
      <c r="G13" t="s">
        <v>230</v>
      </c>
      <c r="H13" s="4">
        <v>4</v>
      </c>
      <c r="I13" s="4">
        <f t="shared" si="0"/>
        <v>8</v>
      </c>
      <c r="J13" t="s">
        <v>46</v>
      </c>
      <c r="K13" t="s">
        <v>47</v>
      </c>
    </row>
    <row r="14" spans="1:12" x14ac:dyDescent="0.3">
      <c r="A14" t="s">
        <v>48</v>
      </c>
      <c r="B14" t="s">
        <v>49</v>
      </c>
      <c r="C14" t="s">
        <v>15</v>
      </c>
      <c r="D14">
        <v>2132367</v>
      </c>
      <c r="E14" s="6">
        <v>2</v>
      </c>
      <c r="F14">
        <v>0.23400000000000001</v>
      </c>
      <c r="G14">
        <v>33</v>
      </c>
      <c r="H14" s="4">
        <v>0.372</v>
      </c>
      <c r="I14" s="4">
        <f t="shared" si="0"/>
        <v>0.74399999999999999</v>
      </c>
      <c r="J14" t="s">
        <v>50</v>
      </c>
      <c r="K14" t="s">
        <v>51</v>
      </c>
    </row>
    <row r="15" spans="1:12" x14ac:dyDescent="0.3">
      <c r="A15" t="s">
        <v>52</v>
      </c>
      <c r="B15" t="s">
        <v>53</v>
      </c>
      <c r="C15" t="s">
        <v>15</v>
      </c>
      <c r="D15" t="s">
        <v>54</v>
      </c>
      <c r="E15" s="6">
        <v>2</v>
      </c>
      <c r="F15">
        <v>183.44</v>
      </c>
      <c r="G15">
        <v>34</v>
      </c>
      <c r="H15" s="4">
        <v>1.7999999999999999E-2</v>
      </c>
      <c r="I15" s="4">
        <f t="shared" si="0"/>
        <v>3.5999999999999997E-2</v>
      </c>
      <c r="J15" t="s">
        <v>55</v>
      </c>
      <c r="K15" t="s">
        <v>56</v>
      </c>
    </row>
    <row r="16" spans="1:12" x14ac:dyDescent="0.3">
      <c r="A16" t="s">
        <v>57</v>
      </c>
      <c r="B16" t="s">
        <v>58</v>
      </c>
      <c r="C16" t="s">
        <v>15</v>
      </c>
      <c r="D16" t="s">
        <v>59</v>
      </c>
      <c r="E16" s="6">
        <v>2</v>
      </c>
      <c r="F16">
        <v>0.13</v>
      </c>
      <c r="G16">
        <v>19</v>
      </c>
      <c r="H16" s="4">
        <v>6.5000000000000002E-2</v>
      </c>
      <c r="I16" s="4">
        <f t="shared" si="0"/>
        <v>0.13</v>
      </c>
      <c r="J16" t="s">
        <v>60</v>
      </c>
      <c r="K16" t="s">
        <v>61</v>
      </c>
    </row>
    <row r="17" spans="1:11" x14ac:dyDescent="0.3">
      <c r="A17" t="s">
        <v>62</v>
      </c>
      <c r="B17" t="s">
        <v>63</v>
      </c>
      <c r="C17" t="s">
        <v>15</v>
      </c>
      <c r="D17" t="s">
        <v>64</v>
      </c>
      <c r="E17" s="6">
        <v>11</v>
      </c>
      <c r="F17">
        <v>605.77</v>
      </c>
      <c r="G17">
        <v>35</v>
      </c>
      <c r="H17" s="4">
        <v>1.0999999999999999E-2</v>
      </c>
      <c r="I17" s="4">
        <f t="shared" si="0"/>
        <v>0.121</v>
      </c>
      <c r="J17" t="s">
        <v>65</v>
      </c>
      <c r="K17" t="s">
        <v>66</v>
      </c>
    </row>
    <row r="18" spans="1:11" x14ac:dyDescent="0.3">
      <c r="A18" t="s">
        <v>67</v>
      </c>
      <c r="B18" t="s">
        <v>67</v>
      </c>
      <c r="C18" t="s">
        <v>12</v>
      </c>
      <c r="D18" t="s">
        <v>68</v>
      </c>
      <c r="E18" s="6">
        <v>3</v>
      </c>
      <c r="F18">
        <v>0.57899999999999996</v>
      </c>
      <c r="G18">
        <v>40</v>
      </c>
      <c r="H18" s="4">
        <v>0.216</v>
      </c>
      <c r="I18" s="4">
        <f t="shared" si="0"/>
        <v>0.64800000000000002</v>
      </c>
      <c r="J18" t="s">
        <v>69</v>
      </c>
      <c r="K18" t="s">
        <v>70</v>
      </c>
    </row>
    <row r="19" spans="1:11" x14ac:dyDescent="0.3">
      <c r="A19" t="s">
        <v>71</v>
      </c>
      <c r="B19" t="s">
        <v>72</v>
      </c>
      <c r="C19" t="s">
        <v>73</v>
      </c>
      <c r="D19" t="s">
        <v>74</v>
      </c>
      <c r="E19" s="6">
        <v>1</v>
      </c>
      <c r="F19">
        <v>5.1180000000000003</v>
      </c>
      <c r="G19">
        <v>42</v>
      </c>
      <c r="H19" s="4">
        <v>5.1180000000000003</v>
      </c>
      <c r="I19" s="4">
        <f t="shared" si="0"/>
        <v>5.1180000000000003</v>
      </c>
      <c r="J19" t="s">
        <v>75</v>
      </c>
      <c r="K19" t="s">
        <v>76</v>
      </c>
    </row>
    <row r="20" spans="1:11" x14ac:dyDescent="0.3">
      <c r="A20" t="s">
        <v>72</v>
      </c>
      <c r="B20" t="s">
        <v>77</v>
      </c>
      <c r="C20" t="s">
        <v>12</v>
      </c>
      <c r="D20" t="s">
        <v>78</v>
      </c>
      <c r="E20" s="6">
        <v>5</v>
      </c>
      <c r="F20">
        <v>8.1950000000000003</v>
      </c>
      <c r="G20" t="s">
        <v>232</v>
      </c>
      <c r="H20" s="4">
        <v>1.639</v>
      </c>
      <c r="I20" s="4">
        <f t="shared" si="0"/>
        <v>8.1950000000000003</v>
      </c>
      <c r="J20" t="s">
        <v>79</v>
      </c>
      <c r="K20" t="s">
        <v>80</v>
      </c>
    </row>
    <row r="21" spans="1:11" x14ac:dyDescent="0.3">
      <c r="A21" t="s">
        <v>81</v>
      </c>
      <c r="B21" t="s">
        <v>82</v>
      </c>
      <c r="C21" t="s">
        <v>83</v>
      </c>
      <c r="D21" t="s">
        <v>84</v>
      </c>
      <c r="E21" s="6">
        <v>1</v>
      </c>
      <c r="F21">
        <v>3.403</v>
      </c>
      <c r="G21" t="s">
        <v>230</v>
      </c>
      <c r="H21" s="4">
        <v>3.403</v>
      </c>
      <c r="I21" s="4">
        <f t="shared" si="0"/>
        <v>3.403</v>
      </c>
      <c r="J21" t="s">
        <v>85</v>
      </c>
      <c r="K21" t="s">
        <v>86</v>
      </c>
    </row>
    <row r="22" spans="1:11" s="3" customFormat="1" x14ac:dyDescent="0.3">
      <c r="A22" s="3" t="s">
        <v>87</v>
      </c>
      <c r="B22" s="3" t="s">
        <v>87</v>
      </c>
      <c r="C22" s="3" t="s">
        <v>15</v>
      </c>
      <c r="D22" s="3" t="s">
        <v>88</v>
      </c>
      <c r="E22" s="7">
        <v>2</v>
      </c>
      <c r="F22" s="3">
        <v>138.80000000000001</v>
      </c>
      <c r="G22" s="3" t="s">
        <v>233</v>
      </c>
      <c r="H22" s="5">
        <v>6.4000000000000001E-2</v>
      </c>
      <c r="I22" s="5">
        <f t="shared" si="0"/>
        <v>0.128</v>
      </c>
      <c r="J22" s="3" t="s">
        <v>89</v>
      </c>
      <c r="K22" s="3" t="s">
        <v>90</v>
      </c>
    </row>
    <row r="23" spans="1:11" x14ac:dyDescent="0.3">
      <c r="A23" t="s">
        <v>91</v>
      </c>
      <c r="B23" t="s">
        <v>91</v>
      </c>
      <c r="C23" t="s">
        <v>12</v>
      </c>
      <c r="D23" t="s">
        <v>92</v>
      </c>
      <c r="E23" s="6">
        <v>1</v>
      </c>
      <c r="F23">
        <v>152.19</v>
      </c>
      <c r="G23">
        <v>41</v>
      </c>
      <c r="H23" s="4">
        <v>0.30399999999999999</v>
      </c>
      <c r="I23" s="4">
        <f t="shared" si="0"/>
        <v>0.30399999999999999</v>
      </c>
      <c r="J23" t="s">
        <v>93</v>
      </c>
      <c r="K23" t="s">
        <v>94</v>
      </c>
    </row>
    <row r="24" spans="1:11" x14ac:dyDescent="0.3">
      <c r="A24" t="s">
        <v>95</v>
      </c>
      <c r="B24" t="s">
        <v>95</v>
      </c>
      <c r="C24" t="s">
        <v>12</v>
      </c>
      <c r="D24" t="s">
        <v>96</v>
      </c>
      <c r="E24" s="6">
        <v>2</v>
      </c>
      <c r="F24">
        <v>839.68</v>
      </c>
      <c r="G24">
        <v>22</v>
      </c>
      <c r="H24" s="4">
        <v>0.61599999999999999</v>
      </c>
      <c r="I24" s="4">
        <f t="shared" si="0"/>
        <v>1.232</v>
      </c>
      <c r="J24" t="s">
        <v>97</v>
      </c>
      <c r="K24" t="s">
        <v>98</v>
      </c>
    </row>
    <row r="25" spans="1:11" x14ac:dyDescent="0.3">
      <c r="A25" t="s">
        <v>99</v>
      </c>
      <c r="B25" t="s">
        <v>99</v>
      </c>
      <c r="C25" t="s">
        <v>12</v>
      </c>
      <c r="D25" t="s">
        <v>100</v>
      </c>
      <c r="E25" s="6">
        <v>8</v>
      </c>
      <c r="F25">
        <v>0.41599999999999998</v>
      </c>
      <c r="G25">
        <v>21</v>
      </c>
      <c r="H25" s="4">
        <v>0.28199999999999997</v>
      </c>
      <c r="I25" s="4">
        <f t="shared" si="0"/>
        <v>2.2559999999999998</v>
      </c>
      <c r="J25" t="s">
        <v>234</v>
      </c>
      <c r="K25" t="s">
        <v>101</v>
      </c>
    </row>
    <row r="26" spans="1:11" x14ac:dyDescent="0.3">
      <c r="A26" t="s">
        <v>102</v>
      </c>
      <c r="B26" t="s">
        <v>102</v>
      </c>
      <c r="C26" t="s">
        <v>15</v>
      </c>
      <c r="D26" t="s">
        <v>103</v>
      </c>
      <c r="E26" s="6">
        <v>9</v>
      </c>
      <c r="F26">
        <v>900</v>
      </c>
      <c r="G26">
        <v>36</v>
      </c>
      <c r="H26" s="4">
        <v>0.02</v>
      </c>
      <c r="I26" s="4">
        <f t="shared" si="0"/>
        <v>0.18</v>
      </c>
      <c r="J26" t="s">
        <v>104</v>
      </c>
      <c r="K26" t="s">
        <v>105</v>
      </c>
    </row>
    <row r="27" spans="1:11" x14ac:dyDescent="0.3">
      <c r="A27" t="s">
        <v>106</v>
      </c>
      <c r="B27" t="s">
        <v>107</v>
      </c>
      <c r="C27" t="s">
        <v>108</v>
      </c>
      <c r="D27" t="s">
        <v>109</v>
      </c>
      <c r="E27" s="6">
        <v>1</v>
      </c>
      <c r="F27">
        <v>9.3170000000000002</v>
      </c>
      <c r="G27" t="s">
        <v>230</v>
      </c>
      <c r="H27" s="4">
        <v>7.1310000000000002</v>
      </c>
      <c r="I27" s="4">
        <f t="shared" si="0"/>
        <v>7.1310000000000002</v>
      </c>
      <c r="J27" t="s">
        <v>110</v>
      </c>
      <c r="K27" t="s">
        <v>111</v>
      </c>
    </row>
    <row r="28" spans="1:11" x14ac:dyDescent="0.3">
      <c r="A28" t="s">
        <v>112</v>
      </c>
      <c r="B28" t="s">
        <v>112</v>
      </c>
      <c r="C28" t="s">
        <v>15</v>
      </c>
      <c r="D28">
        <v>2132159</v>
      </c>
      <c r="E28" s="6">
        <v>1</v>
      </c>
      <c r="F28">
        <v>0.28399999999999997</v>
      </c>
      <c r="G28">
        <v>37</v>
      </c>
      <c r="H28" s="4">
        <v>0.28399999999999997</v>
      </c>
      <c r="I28" s="4">
        <f t="shared" si="0"/>
        <v>0.28399999999999997</v>
      </c>
      <c r="J28" s="2">
        <v>37</v>
      </c>
      <c r="K28" t="s">
        <v>113</v>
      </c>
    </row>
    <row r="29" spans="1:11" x14ac:dyDescent="0.3">
      <c r="A29" t="s">
        <v>114</v>
      </c>
      <c r="B29" t="s">
        <v>114</v>
      </c>
      <c r="C29" t="s">
        <v>12</v>
      </c>
      <c r="D29" t="s">
        <v>115</v>
      </c>
      <c r="E29" s="6">
        <v>1</v>
      </c>
      <c r="F29">
        <v>112.98</v>
      </c>
      <c r="G29">
        <v>20</v>
      </c>
      <c r="H29" s="4">
        <v>0.08</v>
      </c>
      <c r="I29" s="4">
        <f t="shared" si="0"/>
        <v>0.08</v>
      </c>
      <c r="J29" t="s">
        <v>116</v>
      </c>
      <c r="K29" t="s">
        <v>117</v>
      </c>
    </row>
    <row r="30" spans="1:11" x14ac:dyDescent="0.3">
      <c r="A30" t="s">
        <v>118</v>
      </c>
      <c r="B30" t="s">
        <v>118</v>
      </c>
      <c r="C30" t="s">
        <v>15</v>
      </c>
      <c r="D30">
        <v>2132222</v>
      </c>
      <c r="E30" s="6">
        <v>8</v>
      </c>
      <c r="F30">
        <v>0.98399999999999999</v>
      </c>
      <c r="G30">
        <v>38</v>
      </c>
      <c r="H30" s="4">
        <v>0.21199999999999999</v>
      </c>
      <c r="I30" s="4">
        <f t="shared" si="0"/>
        <v>1.696</v>
      </c>
      <c r="J30" t="s">
        <v>119</v>
      </c>
      <c r="K30" t="s">
        <v>120</v>
      </c>
    </row>
    <row r="31" spans="1:11" x14ac:dyDescent="0.3">
      <c r="A31" t="s">
        <v>121</v>
      </c>
      <c r="B31" t="s">
        <v>122</v>
      </c>
      <c r="C31" t="s">
        <v>108</v>
      </c>
      <c r="D31" t="s">
        <v>123</v>
      </c>
      <c r="E31" s="6">
        <v>2</v>
      </c>
      <c r="F31">
        <v>15.672000000000001</v>
      </c>
      <c r="G31" t="s">
        <v>230</v>
      </c>
      <c r="H31" s="4">
        <v>7.8360000000000003</v>
      </c>
      <c r="I31" s="4">
        <f t="shared" si="0"/>
        <v>15.672000000000001</v>
      </c>
      <c r="J31" t="s">
        <v>124</v>
      </c>
      <c r="K31" t="s">
        <v>125</v>
      </c>
    </row>
    <row r="32" spans="1:11" x14ac:dyDescent="0.3">
      <c r="A32" t="s">
        <v>126</v>
      </c>
      <c r="B32" t="s">
        <v>127</v>
      </c>
      <c r="C32" t="s">
        <v>128</v>
      </c>
      <c r="D32" t="s">
        <v>129</v>
      </c>
      <c r="E32" s="6">
        <v>4</v>
      </c>
      <c r="F32">
        <v>2058.2800000000002</v>
      </c>
      <c r="G32">
        <v>54</v>
      </c>
      <c r="H32" s="4">
        <v>0.17899999999999999</v>
      </c>
      <c r="I32" s="4">
        <f t="shared" si="0"/>
        <v>0.71599999999999997</v>
      </c>
      <c r="J32" t="s">
        <v>130</v>
      </c>
      <c r="K32" t="s">
        <v>131</v>
      </c>
    </row>
    <row r="33" spans="1:11" x14ac:dyDescent="0.3">
      <c r="A33" t="s">
        <v>132</v>
      </c>
      <c r="B33" t="s">
        <v>127</v>
      </c>
      <c r="C33" t="s">
        <v>128</v>
      </c>
      <c r="D33" t="s">
        <v>133</v>
      </c>
      <c r="E33" s="6">
        <v>1</v>
      </c>
      <c r="F33">
        <v>0.27200000000000002</v>
      </c>
      <c r="G33">
        <v>55</v>
      </c>
      <c r="H33" s="4">
        <v>0.32200000000000001</v>
      </c>
      <c r="I33" s="4">
        <f t="shared" si="0"/>
        <v>0.32200000000000001</v>
      </c>
      <c r="J33" t="s">
        <v>134</v>
      </c>
      <c r="K33" t="s">
        <v>135</v>
      </c>
    </row>
    <row r="34" spans="1:11" x14ac:dyDescent="0.3">
      <c r="A34" t="s">
        <v>136</v>
      </c>
      <c r="B34" t="s">
        <v>137</v>
      </c>
      <c r="C34" t="s">
        <v>138</v>
      </c>
      <c r="D34" t="s">
        <v>139</v>
      </c>
      <c r="E34" s="6">
        <v>2</v>
      </c>
      <c r="F34">
        <v>11.837999999999999</v>
      </c>
      <c r="G34" t="s">
        <v>230</v>
      </c>
      <c r="H34" s="4">
        <v>0.59199999999999997</v>
      </c>
      <c r="I34" s="4">
        <f t="shared" si="0"/>
        <v>1.1839999999999999</v>
      </c>
      <c r="J34" t="s">
        <v>140</v>
      </c>
      <c r="K34" t="s">
        <v>141</v>
      </c>
    </row>
    <row r="35" spans="1:11" x14ac:dyDescent="0.3">
      <c r="A35" t="s">
        <v>142</v>
      </c>
      <c r="B35" t="s">
        <v>137</v>
      </c>
      <c r="C35" t="s">
        <v>143</v>
      </c>
      <c r="D35" t="s">
        <v>139</v>
      </c>
      <c r="E35" s="6">
        <v>1</v>
      </c>
      <c r="F35">
        <v>5.9189999999999996</v>
      </c>
      <c r="G35" t="s">
        <v>230</v>
      </c>
      <c r="H35" s="4">
        <v>1.97</v>
      </c>
      <c r="I35" s="4">
        <f t="shared" si="0"/>
        <v>1.97</v>
      </c>
      <c r="J35" t="s">
        <v>144</v>
      </c>
      <c r="K35" t="s">
        <v>145</v>
      </c>
    </row>
    <row r="36" spans="1:11" x14ac:dyDescent="0.3">
      <c r="A36" t="s">
        <v>146</v>
      </c>
      <c r="B36" t="s">
        <v>137</v>
      </c>
      <c r="C36" t="s">
        <v>147</v>
      </c>
      <c r="D36" t="s">
        <v>139</v>
      </c>
      <c r="E36" s="6">
        <v>1</v>
      </c>
      <c r="F36">
        <v>5.9189999999999996</v>
      </c>
      <c r="G36" t="s">
        <v>230</v>
      </c>
      <c r="H36" s="4">
        <v>1.97</v>
      </c>
      <c r="I36" s="4">
        <f t="shared" si="0"/>
        <v>1.97</v>
      </c>
      <c r="J36" t="s">
        <v>148</v>
      </c>
      <c r="K36" t="s">
        <v>149</v>
      </c>
    </row>
    <row r="37" spans="1:11" x14ac:dyDescent="0.3">
      <c r="A37" t="s">
        <v>150</v>
      </c>
      <c r="B37" t="s">
        <v>151</v>
      </c>
      <c r="C37" t="s">
        <v>152</v>
      </c>
      <c r="D37">
        <v>7182073</v>
      </c>
      <c r="E37" s="6">
        <v>1</v>
      </c>
      <c r="F37">
        <v>15.04</v>
      </c>
      <c r="G37" t="s">
        <v>230</v>
      </c>
      <c r="H37" s="4">
        <v>9</v>
      </c>
      <c r="I37" s="4">
        <f t="shared" si="0"/>
        <v>9</v>
      </c>
      <c r="J37" t="s">
        <v>153</v>
      </c>
      <c r="K37" t="s">
        <v>154</v>
      </c>
    </row>
    <row r="38" spans="1:11" x14ac:dyDescent="0.3">
      <c r="A38" t="s">
        <v>155</v>
      </c>
      <c r="B38" t="s">
        <v>156</v>
      </c>
      <c r="C38" t="s">
        <v>157</v>
      </c>
      <c r="D38" t="s">
        <v>158</v>
      </c>
      <c r="E38" s="6">
        <v>2</v>
      </c>
      <c r="F38">
        <v>13.068</v>
      </c>
      <c r="G38">
        <v>43</v>
      </c>
      <c r="H38" s="4">
        <v>6.5339999999999998</v>
      </c>
      <c r="I38" s="4">
        <f t="shared" si="0"/>
        <v>13.068</v>
      </c>
      <c r="J38" t="s">
        <v>159</v>
      </c>
      <c r="K38" t="s">
        <v>160</v>
      </c>
    </row>
    <row r="39" spans="1:11" s="3" customFormat="1" x14ac:dyDescent="0.3">
      <c r="A39" s="3" t="s">
        <v>161</v>
      </c>
      <c r="B39" s="3" t="s">
        <v>162</v>
      </c>
      <c r="C39" s="3" t="s">
        <v>161</v>
      </c>
      <c r="E39" s="7">
        <v>1</v>
      </c>
      <c r="F39" s="3">
        <v>0</v>
      </c>
      <c r="G39" s="3">
        <v>0</v>
      </c>
      <c r="H39" s="5">
        <v>4</v>
      </c>
      <c r="I39" s="5">
        <f t="shared" si="0"/>
        <v>4</v>
      </c>
      <c r="J39" s="3" t="s">
        <v>163</v>
      </c>
      <c r="K39" s="3" t="s">
        <v>164</v>
      </c>
    </row>
    <row r="40" spans="1:11" s="3" customFormat="1" x14ac:dyDescent="0.3">
      <c r="A40" s="3" t="s">
        <v>165</v>
      </c>
      <c r="B40" s="3" t="s">
        <v>166</v>
      </c>
      <c r="C40" s="3" t="s">
        <v>167</v>
      </c>
      <c r="E40" s="7">
        <v>2</v>
      </c>
      <c r="F40" s="3">
        <v>0</v>
      </c>
      <c r="G40" s="3">
        <v>0</v>
      </c>
      <c r="H40" s="5">
        <v>6.39</v>
      </c>
      <c r="I40" s="5">
        <f t="shared" si="0"/>
        <v>12.78</v>
      </c>
      <c r="J40" s="3" t="s">
        <v>168</v>
      </c>
      <c r="K40" s="3" t="s">
        <v>169</v>
      </c>
    </row>
    <row r="41" spans="1:11" x14ac:dyDescent="0.3">
      <c r="A41" t="s">
        <v>170</v>
      </c>
      <c r="B41" t="s">
        <v>171</v>
      </c>
      <c r="C41" t="s">
        <v>172</v>
      </c>
      <c r="D41" t="s">
        <v>173</v>
      </c>
      <c r="E41" s="6">
        <v>1</v>
      </c>
      <c r="F41">
        <v>5.5979999999999999</v>
      </c>
      <c r="G41" t="s">
        <v>230</v>
      </c>
      <c r="H41" s="4">
        <v>5.5979999999999999</v>
      </c>
      <c r="I41" s="4">
        <f t="shared" si="0"/>
        <v>5.5979999999999999</v>
      </c>
      <c r="J41" t="s">
        <v>174</v>
      </c>
      <c r="K41" t="s">
        <v>175</v>
      </c>
    </row>
    <row r="42" spans="1:11" x14ac:dyDescent="0.3">
      <c r="A42" t="s">
        <v>176</v>
      </c>
      <c r="B42" t="s">
        <v>177</v>
      </c>
      <c r="C42" t="s">
        <v>178</v>
      </c>
      <c r="D42" t="s">
        <v>179</v>
      </c>
      <c r="E42" s="6">
        <v>1</v>
      </c>
      <c r="F42">
        <v>42.805999999999997</v>
      </c>
      <c r="G42">
        <v>47</v>
      </c>
      <c r="H42" s="4">
        <v>33.700000000000003</v>
      </c>
      <c r="I42" s="4">
        <f t="shared" si="0"/>
        <v>33.700000000000003</v>
      </c>
      <c r="J42" t="s">
        <v>180</v>
      </c>
      <c r="K42" t="s">
        <v>181</v>
      </c>
    </row>
    <row r="43" spans="1:11" x14ac:dyDescent="0.3">
      <c r="A43" t="s">
        <v>182</v>
      </c>
      <c r="B43" t="s">
        <v>183</v>
      </c>
      <c r="C43" t="s">
        <v>184</v>
      </c>
      <c r="D43" t="s">
        <v>185</v>
      </c>
      <c r="E43" s="6">
        <v>3</v>
      </c>
      <c r="F43">
        <v>2.448</v>
      </c>
      <c r="G43">
        <v>51</v>
      </c>
      <c r="H43" s="4">
        <v>0.872</v>
      </c>
      <c r="I43" s="4">
        <f t="shared" si="0"/>
        <v>2.6160000000000001</v>
      </c>
      <c r="J43" t="s">
        <v>186</v>
      </c>
      <c r="K43" t="s">
        <v>187</v>
      </c>
    </row>
    <row r="44" spans="1:11" x14ac:dyDescent="0.3">
      <c r="A44" t="s">
        <v>188</v>
      </c>
      <c r="B44" t="s">
        <v>189</v>
      </c>
      <c r="C44" t="s">
        <v>190</v>
      </c>
      <c r="D44" t="s">
        <v>191</v>
      </c>
      <c r="E44" s="6">
        <v>3</v>
      </c>
      <c r="F44">
        <v>2.0550000000000002</v>
      </c>
      <c r="G44">
        <v>52</v>
      </c>
      <c r="H44" s="4">
        <v>0.71399999999999997</v>
      </c>
      <c r="I44" s="4">
        <f t="shared" si="0"/>
        <v>2.1419999999999999</v>
      </c>
      <c r="J44" t="s">
        <v>192</v>
      </c>
      <c r="K44" t="s">
        <v>193</v>
      </c>
    </row>
    <row r="45" spans="1:11" x14ac:dyDescent="0.3">
      <c r="A45" t="s">
        <v>194</v>
      </c>
      <c r="B45" t="s">
        <v>195</v>
      </c>
      <c r="C45" t="s">
        <v>184</v>
      </c>
      <c r="D45" t="s">
        <v>196</v>
      </c>
      <c r="E45" s="6">
        <v>2</v>
      </c>
      <c r="F45">
        <v>1.6319999999999999</v>
      </c>
      <c r="G45">
        <v>53</v>
      </c>
      <c r="H45" s="4">
        <v>0.85799999999999998</v>
      </c>
      <c r="I45" s="4">
        <f t="shared" si="0"/>
        <v>1.716</v>
      </c>
      <c r="J45" t="s">
        <v>197</v>
      </c>
      <c r="K45" t="s">
        <v>198</v>
      </c>
    </row>
    <row r="46" spans="1:11" x14ac:dyDescent="0.3">
      <c r="A46" t="s">
        <v>199</v>
      </c>
      <c r="B46" t="s">
        <v>200</v>
      </c>
      <c r="C46" t="s">
        <v>201</v>
      </c>
      <c r="D46" t="s">
        <v>202</v>
      </c>
      <c r="E46" s="6">
        <v>2</v>
      </c>
      <c r="F46">
        <v>0.78800000000000003</v>
      </c>
      <c r="G46">
        <v>57</v>
      </c>
      <c r="H46" s="4">
        <v>0.46200000000000002</v>
      </c>
      <c r="I46" s="4">
        <f t="shared" si="0"/>
        <v>0.92400000000000004</v>
      </c>
      <c r="J46" t="s">
        <v>203</v>
      </c>
      <c r="K46" t="s">
        <v>204</v>
      </c>
    </row>
    <row r="47" spans="1:11" s="3" customFormat="1" x14ac:dyDescent="0.3">
      <c r="A47" s="3" t="s">
        <v>205</v>
      </c>
      <c r="B47" s="3" t="s">
        <v>206</v>
      </c>
      <c r="C47" s="3" t="s">
        <v>207</v>
      </c>
      <c r="D47" s="3" t="s">
        <v>208</v>
      </c>
      <c r="E47" s="7">
        <v>1</v>
      </c>
      <c r="F47" s="3">
        <v>18.535</v>
      </c>
      <c r="G47" s="3" t="s">
        <v>235</v>
      </c>
      <c r="H47" s="5">
        <v>12.1</v>
      </c>
      <c r="I47" s="5">
        <f t="shared" si="0"/>
        <v>12.1</v>
      </c>
      <c r="J47" s="3" t="s">
        <v>209</v>
      </c>
      <c r="K47" s="3" t="s">
        <v>210</v>
      </c>
    </row>
    <row r="48" spans="1:11" s="3" customFormat="1" x14ac:dyDescent="0.3">
      <c r="A48" s="3" t="s">
        <v>211</v>
      </c>
      <c r="B48" s="3" t="s">
        <v>212</v>
      </c>
      <c r="C48" s="3" t="s">
        <v>213</v>
      </c>
      <c r="D48" s="3" t="s">
        <v>214</v>
      </c>
      <c r="E48" s="7">
        <v>1</v>
      </c>
      <c r="F48" s="3">
        <v>56.9</v>
      </c>
      <c r="G48" s="3">
        <v>48</v>
      </c>
      <c r="H48" s="5">
        <v>39.299999999999997</v>
      </c>
      <c r="I48" s="5">
        <f t="shared" si="0"/>
        <v>39.299999999999997</v>
      </c>
      <c r="J48" s="3" t="s">
        <v>215</v>
      </c>
      <c r="K48" s="3" t="s">
        <v>216</v>
      </c>
    </row>
    <row r="49" spans="1:11" x14ac:dyDescent="0.3">
      <c r="A49" t="s">
        <v>217</v>
      </c>
      <c r="B49" t="s">
        <v>218</v>
      </c>
      <c r="C49" t="s">
        <v>157</v>
      </c>
      <c r="D49" t="s">
        <v>219</v>
      </c>
      <c r="E49" s="6">
        <v>2</v>
      </c>
      <c r="F49">
        <v>11.481999999999999</v>
      </c>
      <c r="G49">
        <v>44</v>
      </c>
      <c r="H49" s="4">
        <v>6.4729999999999999</v>
      </c>
      <c r="I49" s="4">
        <f t="shared" si="0"/>
        <v>12.946</v>
      </c>
      <c r="J49" t="s">
        <v>220</v>
      </c>
      <c r="K49" t="s">
        <v>221</v>
      </c>
    </row>
    <row r="50" spans="1:11" x14ac:dyDescent="0.3">
      <c r="A50" t="s">
        <v>222</v>
      </c>
      <c r="B50" t="s">
        <v>200</v>
      </c>
      <c r="C50" t="s">
        <v>223</v>
      </c>
      <c r="D50" t="s">
        <v>224</v>
      </c>
      <c r="E50" s="6">
        <v>1</v>
      </c>
      <c r="F50">
        <v>0</v>
      </c>
      <c r="G50">
        <v>27</v>
      </c>
      <c r="H50" s="4">
        <v>6.08</v>
      </c>
      <c r="I50" s="4">
        <f t="shared" si="0"/>
        <v>6.08</v>
      </c>
      <c r="J50" t="s">
        <v>225</v>
      </c>
      <c r="K50" t="s">
        <v>226</v>
      </c>
    </row>
    <row r="51" spans="1:11" x14ac:dyDescent="0.3">
      <c r="A51" t="s">
        <v>227</v>
      </c>
      <c r="E51" s="6">
        <v>118</v>
      </c>
      <c r="I51" s="4">
        <f>SUM(I6:I50)</f>
        <v>240.73900000000003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Granular Measurement (RS-BOM)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</dc:creator>
  <cp:lastModifiedBy>Dan</cp:lastModifiedBy>
  <dcterms:created xsi:type="dcterms:W3CDTF">2019-03-01T16:50:18Z</dcterms:created>
  <dcterms:modified xsi:type="dcterms:W3CDTF">2019-03-02T12:46:35Z</dcterms:modified>
</cp:coreProperties>
</file>