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Pressure Control PCB (RS-BOM)" sheetId="1" r:id="rId1"/>
  </sheets>
  <calcPr calcId="145621"/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6" i="1"/>
  <c r="G27" i="1"/>
  <c r="G28" i="1"/>
  <c r="G29" i="1"/>
  <c r="G30" i="1"/>
  <c r="G31" i="1"/>
  <c r="G32" i="1"/>
  <c r="G33" i="1"/>
  <c r="G34" i="1"/>
  <c r="G36" i="1"/>
  <c r="G25" i="1"/>
  <c r="G13" i="1"/>
  <c r="G14" i="1"/>
  <c r="G15" i="1"/>
  <c r="G16" i="1"/>
  <c r="G17" i="1"/>
  <c r="G18" i="1"/>
  <c r="G19" i="1"/>
  <c r="G20" i="1"/>
  <c r="G21" i="1"/>
  <c r="G22" i="1"/>
  <c r="G23" i="1"/>
  <c r="G12" i="1"/>
  <c r="G60" i="1" l="1"/>
</calcChain>
</file>

<file path=xl/sharedStrings.xml><?xml version="1.0" encoding="utf-8"?>
<sst xmlns="http://schemas.openxmlformats.org/spreadsheetml/2006/main" count="287" uniqueCount="242">
  <si>
    <t>Bill Of Materials</t>
  </si>
  <si>
    <t>Report Written:</t>
  </si>
  <si>
    <t>Sunday, April 01, 2018</t>
  </si>
  <si>
    <t>Project Path:</t>
  </si>
  <si>
    <t>E:\Electronics\Pressure Control Board\Pressure Control Board.prj</t>
  </si>
  <si>
    <t>Design Path:</t>
  </si>
  <si>
    <t>E:\Electronics\Pressure Control Board\Pressure Control PCB.pcb</t>
  </si>
  <si>
    <t>Design Title:</t>
  </si>
  <si>
    <t>Created:</t>
  </si>
  <si>
    <t>Last Saved:</t>
  </si>
  <si>
    <t>Editing Time:</t>
  </si>
  <si>
    <t>7798 min</t>
  </si>
  <si>
    <t>Units:</t>
  </si>
  <si>
    <t>mm (precision 2)</t>
  </si>
  <si>
    <t>Value</t>
  </si>
  <si>
    <t>Package</t>
  </si>
  <si>
    <t>RS Part Number</t>
  </si>
  <si>
    <t>Qty</t>
  </si>
  <si>
    <t>Ref Name</t>
  </si>
  <si>
    <t>Description</t>
  </si>
  <si>
    <t>Mfr. Part No.</t>
  </si>
  <si>
    <t>0R068</t>
  </si>
  <si>
    <t>0.68R</t>
  </si>
  <si>
    <t>RES0603</t>
  </si>
  <si>
    <t>763-8716</t>
  </si>
  <si>
    <t>R12-13</t>
  </si>
  <si>
    <t>Resistor,0R068 1% 0.25W SMT0603</t>
  </si>
  <si>
    <t>1k</t>
  </si>
  <si>
    <t>1K</t>
  </si>
  <si>
    <t>R6, R9-10, R14-16, R20-22, R30-31, R35, R38</t>
  </si>
  <si>
    <t>Resistor,1K 1% 0.1W SMT0603</t>
  </si>
  <si>
    <t>1k8</t>
  </si>
  <si>
    <t>1.8K</t>
  </si>
  <si>
    <t>804-8867</t>
  </si>
  <si>
    <t>Resistor,1K8 SMT0603</t>
  </si>
  <si>
    <t>2K2</t>
  </si>
  <si>
    <t>2.2K</t>
  </si>
  <si>
    <t>R17, R24</t>
  </si>
  <si>
    <t>Resistor,2K2 1% 0.1W SMT0603</t>
  </si>
  <si>
    <t>3 Pin ST 5 35 deg</t>
  </si>
  <si>
    <t>3 Way</t>
  </si>
  <si>
    <t>3 Con ST 5 35 deg B</t>
  </si>
  <si>
    <t>181-4147</t>
  </si>
  <si>
    <t>J1</t>
  </si>
  <si>
    <t>3 way Screw Terminal,5mm pitch 35 deg</t>
  </si>
  <si>
    <t>3K3</t>
  </si>
  <si>
    <t>3.3K</t>
  </si>
  <si>
    <t>Resistor,3K3 1% 0.1W SMT0603</t>
  </si>
  <si>
    <t>3K9</t>
  </si>
  <si>
    <t>3.9K</t>
  </si>
  <si>
    <t>804-8883</t>
  </si>
  <si>
    <t>Resistor,3K9 1% 0.1W SMT0603</t>
  </si>
  <si>
    <t>4 Pin ST 5 35 deg</t>
  </si>
  <si>
    <t>4 Way</t>
  </si>
  <si>
    <t>4 Con ST 5 35 deg B</t>
  </si>
  <si>
    <t>164-0793</t>
  </si>
  <si>
    <t>J3-4</t>
  </si>
  <si>
    <t>4 way Screw Terminal,5mm pitch 35 deg</t>
  </si>
  <si>
    <t>4Con ST 5 35deg Stepper</t>
  </si>
  <si>
    <t>J2</t>
  </si>
  <si>
    <t>4K7</t>
  </si>
  <si>
    <t>4.7K</t>
  </si>
  <si>
    <t>R2, R41</t>
  </si>
  <si>
    <t>Resistor,4K7 1% 0.1W SMT0603</t>
  </si>
  <si>
    <t>10k</t>
  </si>
  <si>
    <t>10K</t>
  </si>
  <si>
    <t>804-8921</t>
  </si>
  <si>
    <t>R1, R4-5, R7-8, R25, R29, R33, R40</t>
  </si>
  <si>
    <t>Resistor,10K SMT0603</t>
  </si>
  <si>
    <t>10nF</t>
  </si>
  <si>
    <t>CAP_C0603</t>
  </si>
  <si>
    <t>904-0101</t>
  </si>
  <si>
    <t>C10, C12, C14, C16, C20</t>
  </si>
  <si>
    <t>Cap 10nF SMT 0603</t>
  </si>
  <si>
    <t>10uF 6.3v</t>
  </si>
  <si>
    <t>10uF 6.3V</t>
  </si>
  <si>
    <t>815-1355</t>
  </si>
  <si>
    <t>C9</t>
  </si>
  <si>
    <t>Cap 10uF SMT 0603</t>
  </si>
  <si>
    <t>10uF 35v 1206</t>
  </si>
  <si>
    <t>10uF</t>
  </si>
  <si>
    <t>CAP_C1206</t>
  </si>
  <si>
    <t>111-0486</t>
  </si>
  <si>
    <t>C22</t>
  </si>
  <si>
    <t>Capacitor SMT1206 10uF 35v</t>
  </si>
  <si>
    <t>11.0592mHz</t>
  </si>
  <si>
    <t>11.0592MHz</t>
  </si>
  <si>
    <t>HEX15</t>
  </si>
  <si>
    <t>814-9516</t>
  </si>
  <si>
    <t>XTAL1</t>
  </si>
  <si>
    <t>Crystal 11.0592MHz</t>
  </si>
  <si>
    <t>22nF</t>
  </si>
  <si>
    <t>391-195</t>
  </si>
  <si>
    <t>C23</t>
  </si>
  <si>
    <t>Cap 22nF SMT 0603</t>
  </si>
  <si>
    <t>33pF</t>
  </si>
  <si>
    <t>766-5070</t>
  </si>
  <si>
    <t>C4-5</t>
  </si>
  <si>
    <t>Cap 33pF SMT 0603</t>
  </si>
  <si>
    <t>100nF</t>
  </si>
  <si>
    <t>698-3260</t>
  </si>
  <si>
    <t>C1-2, C6-8, C11, C13, C15, C24</t>
  </si>
  <si>
    <t>Cap 100nF SMT 0603</t>
  </si>
  <si>
    <t>100R</t>
  </si>
  <si>
    <t>R36-37</t>
  </si>
  <si>
    <t>Resistor,100R 1% 0.1W SMT0603</t>
  </si>
  <si>
    <t>100uF 35v AD10</t>
  </si>
  <si>
    <t>100uF</t>
  </si>
  <si>
    <t>PCAP 10x10</t>
  </si>
  <si>
    <t>520-2188</t>
  </si>
  <si>
    <t>C3</t>
  </si>
  <si>
    <t>Cap Alum 100uF 35V SMD10</t>
  </si>
  <si>
    <t>C21</t>
  </si>
  <si>
    <t>120R</t>
  </si>
  <si>
    <t>Resistor,120R 1% 0.1W SMT0603</t>
  </si>
  <si>
    <t>220pF</t>
  </si>
  <si>
    <t>170-0129</t>
  </si>
  <si>
    <t>C18</t>
  </si>
  <si>
    <t>Cap 220pF SMT 0603</t>
  </si>
  <si>
    <t>470R</t>
  </si>
  <si>
    <t>R11, R23, R27, R32</t>
  </si>
  <si>
    <t>Resistor,470R 1% 0.1W SMT0603</t>
  </si>
  <si>
    <t>470uF 25v AD10</t>
  </si>
  <si>
    <t>470uF</t>
  </si>
  <si>
    <t>715-1293</t>
  </si>
  <si>
    <t>C17, C19</t>
  </si>
  <si>
    <t>Cap Alum 470uF 25V SMD10</t>
  </si>
  <si>
    <t>A5984GLPTR-T</t>
  </si>
  <si>
    <t>Step Driver</t>
  </si>
  <si>
    <t>TSSOP-24-LP</t>
  </si>
  <si>
    <t>Digi-Key</t>
  </si>
  <si>
    <t>IC1</t>
  </si>
  <si>
    <t>Stepper Motor Driver</t>
  </si>
  <si>
    <t>BC807</t>
  </si>
  <si>
    <t>45V 500mA</t>
  </si>
  <si>
    <t>SOT23 T</t>
  </si>
  <si>
    <t>146-0856</t>
  </si>
  <si>
    <t>U1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</si>
  <si>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</si>
  <si>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</si>
  <si>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</si>
  <si>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</si>
  <si>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</si>
  <si>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</si>
  <si>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</si>
  <si>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</si>
  <si>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</si>
  <si>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PL5</t>
  </si>
  <si>
    <t>2 way Pin Header</t>
  </si>
  <si>
    <t>CONN_SIL_3</t>
  </si>
  <si>
    <t>3 SIL</t>
  </si>
  <si>
    <t>PL2</t>
  </si>
  <si>
    <t>3 way Pin Header</t>
  </si>
  <si>
    <t>CONN_SIL_6</t>
  </si>
  <si>
    <t>6 SIL</t>
  </si>
  <si>
    <t>PL4</t>
  </si>
  <si>
    <t>6 way Pin Header</t>
  </si>
  <si>
    <t>CONN_SIL_7</t>
  </si>
  <si>
    <t>7 SIL</t>
  </si>
  <si>
    <t>PL3</t>
  </si>
  <si>
    <t>7 way Pin Header</t>
  </si>
  <si>
    <t>DNF(0R)</t>
  </si>
  <si>
    <t>0R</t>
  </si>
  <si>
    <t>R18-19</t>
  </si>
  <si>
    <t>Resistor,0R0 1% 0.1W SMT0603</t>
  </si>
  <si>
    <t>ES3J</t>
  </si>
  <si>
    <t>600V 3A</t>
  </si>
  <si>
    <t>DO-214AB</t>
  </si>
  <si>
    <t>761-3619</t>
  </si>
  <si>
    <t>D2, D4</t>
  </si>
  <si>
    <t>Diode Switching 600V 3A DO214AB</t>
  </si>
  <si>
    <t>FUSE HOLDER FLR</t>
  </si>
  <si>
    <t>12V</t>
  </si>
  <si>
    <t>SMTFuse 5x20</t>
  </si>
  <si>
    <t>410-7672</t>
  </si>
  <si>
    <t>FS1</t>
  </si>
  <si>
    <t>FUSE HOLDER, Blade, 5-20</t>
  </si>
  <si>
    <t>Ind 33uHz</t>
  </si>
  <si>
    <t>33 uHz</t>
  </si>
  <si>
    <t>SDR0805</t>
  </si>
  <si>
    <t>736-1286</t>
  </si>
  <si>
    <t>L1</t>
  </si>
  <si>
    <t>INDUCTOR 33uHz SDR0805</t>
  </si>
  <si>
    <t>L5973D-HS</t>
  </si>
  <si>
    <t>35V 2A</t>
  </si>
  <si>
    <t>HSOP8-L</t>
  </si>
  <si>
    <t>380-034</t>
  </si>
  <si>
    <t>U4</t>
  </si>
  <si>
    <t>Switching Reg,2.5A,4-36Vin,HSOP8</t>
  </si>
  <si>
    <t>Led SMD0805 Green</t>
  </si>
  <si>
    <t>Green</t>
  </si>
  <si>
    <t>LED_SM 0805</t>
  </si>
  <si>
    <t>888-6304</t>
  </si>
  <si>
    <t>LED1-2</t>
  </si>
  <si>
    <t>LED Uni-Color Green SMD0805</t>
  </si>
  <si>
    <t>Led SMD0805 Red</t>
  </si>
  <si>
    <t>Red</t>
  </si>
  <si>
    <t>LED_SM_0805</t>
  </si>
  <si>
    <t>888-6313</t>
  </si>
  <si>
    <t>LED3</t>
  </si>
  <si>
    <t>LED Uni-Color Red SMD0805</t>
  </si>
  <si>
    <t>MCP2551-I/SN</t>
  </si>
  <si>
    <t>1MBps</t>
  </si>
  <si>
    <t>SOIC 8</t>
  </si>
  <si>
    <t>738-6036</t>
  </si>
  <si>
    <t>U3</t>
  </si>
  <si>
    <t>CAN Transceiver</t>
  </si>
  <si>
    <t>PIC18F26K80-I_SS</t>
  </si>
  <si>
    <t>8 bit PIC</t>
  </si>
  <si>
    <t>SOP65P780X200-28N</t>
  </si>
  <si>
    <t>U2</t>
  </si>
  <si>
    <t>MCU, 64kB Flash,ECAN,12-bit ADC, CTMU</t>
  </si>
  <si>
    <t>SHT31-DIS-B</t>
  </si>
  <si>
    <t>2% RH</t>
  </si>
  <si>
    <t>DFN8</t>
  </si>
  <si>
    <t>876-5061</t>
  </si>
  <si>
    <t>U5</t>
  </si>
  <si>
    <t>HUMIDITY SENSOR SHT31-DIS-B</t>
  </si>
  <si>
    <t>SMCJ26A</t>
  </si>
  <si>
    <t>1500 W</t>
  </si>
  <si>
    <t>631-1148</t>
  </si>
  <si>
    <t>D3, D5</t>
  </si>
  <si>
    <t>Diode SMCJ26A</t>
  </si>
  <si>
    <t>SMS2100</t>
  </si>
  <si>
    <t>100V 2A</t>
  </si>
  <si>
    <t>DO-213AB</t>
  </si>
  <si>
    <t>Electrocomp</t>
  </si>
  <si>
    <t>D1</t>
  </si>
  <si>
    <t>Diode Schottky-Rectifiers SMS2100</t>
  </si>
  <si>
    <t>Solder Bridge</t>
  </si>
  <si>
    <t>Solder</t>
  </si>
  <si>
    <t>Sold Br 3</t>
  </si>
  <si>
    <t>Not in BOM</t>
  </si>
  <si>
    <t>+5V</t>
  </si>
  <si>
    <t>Ver Res 10K THW</t>
  </si>
  <si>
    <t>POT_105W</t>
  </si>
  <si>
    <t>769-2167</t>
  </si>
  <si>
    <t>Trimmer Resistor 10K W</t>
  </si>
  <si>
    <t>Totals</t>
  </si>
  <si>
    <t>Price</t>
  </si>
  <si>
    <t>Pressure Control Board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</si>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</sst>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R&quot;\ #,##0;[Red]&quot;R&quot;\ \-#,##0"/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/>
    <xf numFmtId="6" fontId="0" fillId="0" borderId="10" xfId="0" applyNumberFormat="1" applyBorder="1" applyAlignment="1">
      <alignment horizontal="center"/>
    </xf>
    <xf numFmtId="43" fontId="0" fillId="0" borderId="0" xfId="42" applyFont="1"/>
    <xf numFmtId="43" fontId="16" fillId="0" borderId="10" xfId="42" applyFont="1" applyBorder="1" applyAlignment="1">
      <alignment horizontal="center"/>
    </xf>
    <xf numFmtId="43" fontId="0" fillId="0" borderId="10" xfId="42" applyFont="1" applyBorder="1"/>
    <xf numFmtId="43" fontId="0" fillId="0" borderId="0" xfId="42" applyFont="1" applyFill="1" applyBorder="1"/>
    <xf numFmtId="22" fontId="0" fillId="0" borderId="0" xfId="0" applyNumberForma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28" workbookViewId="0">
      <selection activeCell="F60" sqref="F60"/>
    </sheetView>
  </sheetViews>
  <sheetFormatPr defaultRowHeight="15" x14ac:dyDescent="0.25"/>
  <cols>
    <col min="1" max="1" width="19.5703125" customWidth="1"/>
    <col min="2" max="2" width="14.85546875" customWidth="1"/>
    <col min="3" max="3" width="17.85546875" customWidth="1"/>
    <col min="4" max="4" width="15.42578125" style="1" customWidth="1"/>
    <col min="5" max="5" width="9.140625" style="1"/>
    <col min="6" max="7" width="10.7109375" style="8" customWidth="1"/>
    <col min="8" max="8" width="9.85546875" style="1" customWidth="1"/>
    <col min="9" max="9" width="36" customWidth="1"/>
    <col min="10" max="10" width="21" customWidth="1"/>
  </cols>
  <sheetData>
    <row r="1" spans="1:10" x14ac:dyDescent="0.25">
      <c r="A1" s="6" t="s">
        <v>0</v>
      </c>
    </row>
    <row r="2" spans="1:10" x14ac:dyDescent="0.25">
      <c r="A2" t="s">
        <v>1</v>
      </c>
      <c r="B2" t="s">
        <v>2</v>
      </c>
    </row>
    <row r="3" spans="1:10" x14ac:dyDescent="0.25">
      <c r="A3" t="s">
        <v>3</v>
      </c>
      <c r="B3" t="s">
        <v>4</v>
      </c>
    </row>
    <row r="4" spans="1:10" x14ac:dyDescent="0.25">
      <c r="A4" t="s">
        <v>5</v>
      </c>
      <c r="B4" t="s">
        <v>6</v>
      </c>
    </row>
    <row r="5" spans="1:10" x14ac:dyDescent="0.25">
      <c r="A5" t="s">
        <v>7</v>
      </c>
      <c r="B5" s="6" t="s">
        <v>240</v>
      </c>
    </row>
    <row r="6" spans="1:10" x14ac:dyDescent="0.25">
      <c r="A6" t="s">
        <v>8</v>
      </c>
      <c r="B6" s="12">
        <v>42472.483981481484</v>
      </c>
      <c r="C6" s="12"/>
    </row>
    <row r="7" spans="1:10" x14ac:dyDescent="0.25">
      <c r="A7" t="s">
        <v>9</v>
      </c>
      <c r="B7" s="12">
        <v>43190.663576388892</v>
      </c>
      <c r="C7" s="12"/>
    </row>
    <row r="8" spans="1:10" x14ac:dyDescent="0.25">
      <c r="A8" t="s">
        <v>10</v>
      </c>
      <c r="B8" t="s">
        <v>11</v>
      </c>
    </row>
    <row r="9" spans="1:10" x14ac:dyDescent="0.25">
      <c r="A9" t="s">
        <v>12</v>
      </c>
      <c r="B9" t="s">
        <v>13</v>
      </c>
    </row>
    <row r="11" spans="1:10" s="5" customFormat="1" x14ac:dyDescent="0.25">
      <c r="B11" s="5" t="s">
        <v>14</v>
      </c>
      <c r="C11" s="5" t="s">
        <v>15</v>
      </c>
      <c r="D11" s="5" t="s">
        <v>16</v>
      </c>
      <c r="E11" s="5" t="s">
        <v>17</v>
      </c>
      <c r="F11" s="9" t="s">
        <v>239</v>
      </c>
      <c r="G11" s="9" t="s">
        <v>241</v>
      </c>
      <c r="H11" s="5" t="s">
        <v>18</v>
      </c>
      <c r="I11" s="5" t="s">
        <v>19</v>
      </c>
      <c r="J11" s="5" t="s">
        <v>20</v>
      </c>
    </row>
    <row r="12" spans="1:10" x14ac:dyDescent="0.25">
      <c r="A12" t="s">
        <v>161</v>
      </c>
      <c r="B12" t="s">
        <v>162</v>
      </c>
      <c r="C12" t="s">
        <v>23</v>
      </c>
      <c r="D12" s="1">
        <v>2131982</v>
      </c>
      <c r="E12" s="1">
        <v>2</v>
      </c>
      <c r="F12" s="8">
        <v>0.01</v>
      </c>
      <c r="G12" s="8">
        <f>E12*F12</f>
        <v>0.02</v>
      </c>
      <c r="H12" s="1" t="s">
        <v>163</v>
      </c>
      <c r="I12" t="s">
        <v>164</v>
      </c>
    </row>
    <row r="13" spans="1:10" x14ac:dyDescent="0.25">
      <c r="A13" t="s">
        <v>21</v>
      </c>
      <c r="B13" t="s">
        <v>22</v>
      </c>
      <c r="C13" t="s">
        <v>23</v>
      </c>
      <c r="D13" s="1" t="s">
        <v>24</v>
      </c>
      <c r="E13" s="1">
        <v>2</v>
      </c>
      <c r="F13" s="8">
        <v>1.82</v>
      </c>
      <c r="G13" s="8">
        <f t="shared" ref="G13:G34" si="0">E13*F13</f>
        <v>3.64</v>
      </c>
      <c r="H13" s="1" t="s">
        <v>25</v>
      </c>
      <c r="I13" t="s">
        <v>26</v>
      </c>
    </row>
    <row r="14" spans="1:10" x14ac:dyDescent="0.25">
      <c r="A14" t="s">
        <v>27</v>
      </c>
      <c r="B14" t="s">
        <v>28</v>
      </c>
      <c r="C14" t="s">
        <v>23</v>
      </c>
      <c r="D14" s="1">
        <v>2132266</v>
      </c>
      <c r="E14" s="1">
        <v>13</v>
      </c>
      <c r="F14" s="8">
        <v>0.02</v>
      </c>
      <c r="G14" s="8">
        <f t="shared" si="0"/>
        <v>0.26</v>
      </c>
      <c r="H14" s="1" t="s">
        <v>29</v>
      </c>
      <c r="I14" t="s">
        <v>30</v>
      </c>
    </row>
    <row r="15" spans="1:10" x14ac:dyDescent="0.25">
      <c r="A15" t="s">
        <v>31</v>
      </c>
      <c r="B15" t="s">
        <v>32</v>
      </c>
      <c r="C15" t="s">
        <v>23</v>
      </c>
      <c r="D15" s="1" t="s">
        <v>33</v>
      </c>
      <c r="E15" s="1">
        <v>1</v>
      </c>
      <c r="F15" s="8">
        <v>0.02</v>
      </c>
      <c r="G15" s="8">
        <f t="shared" si="0"/>
        <v>0.02</v>
      </c>
      <c r="H15" s="2">
        <v>28</v>
      </c>
      <c r="I15" t="s">
        <v>34</v>
      </c>
    </row>
    <row r="16" spans="1:10" x14ac:dyDescent="0.25">
      <c r="A16" t="s">
        <v>35</v>
      </c>
      <c r="B16" t="s">
        <v>36</v>
      </c>
      <c r="C16" t="s">
        <v>23</v>
      </c>
      <c r="D16" s="1">
        <v>2132317</v>
      </c>
      <c r="E16" s="1">
        <v>2</v>
      </c>
      <c r="F16" s="8">
        <v>7.0000000000000007E-2</v>
      </c>
      <c r="G16" s="8">
        <f t="shared" si="0"/>
        <v>0.14000000000000001</v>
      </c>
      <c r="H16" s="1" t="s">
        <v>37</v>
      </c>
      <c r="I16" t="s">
        <v>38</v>
      </c>
    </row>
    <row r="17" spans="1:9" x14ac:dyDescent="0.25">
      <c r="A17" t="s">
        <v>45</v>
      </c>
      <c r="B17" t="s">
        <v>46</v>
      </c>
      <c r="C17" t="s">
        <v>23</v>
      </c>
      <c r="D17" s="1">
        <v>2132339</v>
      </c>
      <c r="E17" s="1">
        <v>1</v>
      </c>
      <c r="F17" s="8">
        <v>7.0000000000000007E-2</v>
      </c>
      <c r="G17" s="8">
        <f t="shared" si="0"/>
        <v>7.0000000000000007E-2</v>
      </c>
      <c r="H17" s="2">
        <v>39</v>
      </c>
      <c r="I17" t="s">
        <v>47</v>
      </c>
    </row>
    <row r="18" spans="1:9" x14ac:dyDescent="0.25">
      <c r="A18" t="s">
        <v>48</v>
      </c>
      <c r="B18" t="s">
        <v>49</v>
      </c>
      <c r="C18" t="s">
        <v>23</v>
      </c>
      <c r="D18" s="1" t="s">
        <v>50</v>
      </c>
      <c r="E18" s="1">
        <v>1</v>
      </c>
      <c r="F18" s="8">
        <v>0.02</v>
      </c>
      <c r="G18" s="8">
        <f t="shared" si="0"/>
        <v>0.02</v>
      </c>
      <c r="H18" s="2">
        <v>3</v>
      </c>
      <c r="I18" t="s">
        <v>51</v>
      </c>
    </row>
    <row r="19" spans="1:9" x14ac:dyDescent="0.25">
      <c r="A19" t="s">
        <v>60</v>
      </c>
      <c r="B19" t="s">
        <v>61</v>
      </c>
      <c r="C19" t="s">
        <v>23</v>
      </c>
      <c r="D19" s="1">
        <v>2132367</v>
      </c>
      <c r="E19" s="1">
        <v>2</v>
      </c>
      <c r="F19" s="8">
        <v>0.02</v>
      </c>
      <c r="G19" s="8">
        <f t="shared" si="0"/>
        <v>0.04</v>
      </c>
      <c r="H19" s="1" t="s">
        <v>62</v>
      </c>
      <c r="I19" t="s">
        <v>63</v>
      </c>
    </row>
    <row r="20" spans="1:9" x14ac:dyDescent="0.25">
      <c r="A20" t="s">
        <v>64</v>
      </c>
      <c r="B20" t="s">
        <v>65</v>
      </c>
      <c r="C20" t="s">
        <v>23</v>
      </c>
      <c r="D20" s="1" t="s">
        <v>66</v>
      </c>
      <c r="E20" s="1">
        <v>9</v>
      </c>
      <c r="F20" s="8">
        <v>0.02</v>
      </c>
      <c r="G20" s="8">
        <f t="shared" si="0"/>
        <v>0.18</v>
      </c>
      <c r="H20" s="1" t="s">
        <v>67</v>
      </c>
      <c r="I20" t="s">
        <v>68</v>
      </c>
    </row>
    <row r="21" spans="1:9" x14ac:dyDescent="0.25">
      <c r="A21" t="s">
        <v>103</v>
      </c>
      <c r="B21" t="s">
        <v>103</v>
      </c>
      <c r="C21" t="s">
        <v>23</v>
      </c>
      <c r="D21" s="1">
        <v>2132143</v>
      </c>
      <c r="E21" s="1">
        <v>2</v>
      </c>
      <c r="F21" s="8">
        <v>0.04</v>
      </c>
      <c r="G21" s="8">
        <f t="shared" si="0"/>
        <v>0.08</v>
      </c>
      <c r="H21" s="1" t="s">
        <v>104</v>
      </c>
      <c r="I21" t="s">
        <v>105</v>
      </c>
    </row>
    <row r="22" spans="1:9" x14ac:dyDescent="0.25">
      <c r="A22" t="s">
        <v>113</v>
      </c>
      <c r="B22" t="s">
        <v>113</v>
      </c>
      <c r="C22" t="s">
        <v>23</v>
      </c>
      <c r="D22" s="1">
        <v>2132159</v>
      </c>
      <c r="E22" s="1">
        <v>1</v>
      </c>
      <c r="F22" s="8">
        <v>0.02</v>
      </c>
      <c r="G22" s="8">
        <f t="shared" si="0"/>
        <v>0.02</v>
      </c>
      <c r="H22" s="2">
        <v>34</v>
      </c>
      <c r="I22" t="s">
        <v>114</v>
      </c>
    </row>
    <row r="23" spans="1:9" x14ac:dyDescent="0.25">
      <c r="A23" t="s">
        <v>119</v>
      </c>
      <c r="B23" t="s">
        <v>119</v>
      </c>
      <c r="C23" t="s">
        <v>23</v>
      </c>
      <c r="D23" s="1">
        <v>2132222</v>
      </c>
      <c r="E23" s="1">
        <v>4</v>
      </c>
      <c r="F23" s="8">
        <v>0.02</v>
      </c>
      <c r="G23" s="8">
        <f t="shared" si="0"/>
        <v>0.08</v>
      </c>
      <c r="H23" s="1" t="s">
        <v>120</v>
      </c>
      <c r="I23" t="s">
        <v>121</v>
      </c>
    </row>
    <row r="25" spans="1:9" x14ac:dyDescent="0.25">
      <c r="A25" t="s">
        <v>69</v>
      </c>
      <c r="B25" t="s">
        <v>69</v>
      </c>
      <c r="C25" t="s">
        <v>70</v>
      </c>
      <c r="D25" s="1" t="s">
        <v>71</v>
      </c>
      <c r="E25" s="1">
        <v>5</v>
      </c>
      <c r="F25" s="8">
        <v>0.16</v>
      </c>
      <c r="G25" s="8">
        <f t="shared" si="0"/>
        <v>0.8</v>
      </c>
      <c r="H25" s="1" t="s">
        <v>72</v>
      </c>
      <c r="I25" t="s">
        <v>73</v>
      </c>
    </row>
    <row r="26" spans="1:9" x14ac:dyDescent="0.25">
      <c r="A26" t="s">
        <v>74</v>
      </c>
      <c r="B26" t="s">
        <v>75</v>
      </c>
      <c r="C26" t="s">
        <v>70</v>
      </c>
      <c r="D26" s="1" t="s">
        <v>76</v>
      </c>
      <c r="E26" s="1">
        <v>1</v>
      </c>
      <c r="F26" s="8">
        <v>0.47</v>
      </c>
      <c r="G26" s="8">
        <f t="shared" si="0"/>
        <v>0.47</v>
      </c>
      <c r="H26" s="1" t="s">
        <v>77</v>
      </c>
      <c r="I26" t="s">
        <v>78</v>
      </c>
    </row>
    <row r="27" spans="1:9" x14ac:dyDescent="0.25">
      <c r="A27" t="s">
        <v>79</v>
      </c>
      <c r="B27" t="s">
        <v>80</v>
      </c>
      <c r="C27" t="s">
        <v>81</v>
      </c>
      <c r="D27" s="1" t="s">
        <v>82</v>
      </c>
      <c r="E27" s="1">
        <v>1</v>
      </c>
      <c r="F27" s="8">
        <v>5.05</v>
      </c>
      <c r="G27" s="8">
        <f t="shared" si="0"/>
        <v>5.05</v>
      </c>
      <c r="H27" s="1" t="s">
        <v>83</v>
      </c>
      <c r="I27" t="s">
        <v>84</v>
      </c>
    </row>
    <row r="28" spans="1:9" x14ac:dyDescent="0.25">
      <c r="A28" t="s">
        <v>91</v>
      </c>
      <c r="B28" t="s">
        <v>91</v>
      </c>
      <c r="C28" t="s">
        <v>70</v>
      </c>
      <c r="D28" s="1" t="s">
        <v>92</v>
      </c>
      <c r="E28" s="1">
        <v>1</v>
      </c>
      <c r="F28" s="8">
        <v>0.11</v>
      </c>
      <c r="G28" s="8">
        <f t="shared" si="0"/>
        <v>0.11</v>
      </c>
      <c r="H28" s="1" t="s">
        <v>93</v>
      </c>
      <c r="I28" t="s">
        <v>94</v>
      </c>
    </row>
    <row r="29" spans="1:9" x14ac:dyDescent="0.25">
      <c r="A29" t="s">
        <v>95</v>
      </c>
      <c r="B29" t="s">
        <v>95</v>
      </c>
      <c r="C29" t="s">
        <v>70</v>
      </c>
      <c r="D29" s="1" t="s">
        <v>96</v>
      </c>
      <c r="E29" s="1">
        <v>2</v>
      </c>
      <c r="F29" s="8">
        <v>0.03</v>
      </c>
      <c r="G29" s="8">
        <f t="shared" si="0"/>
        <v>0.06</v>
      </c>
      <c r="H29" s="1" t="s">
        <v>97</v>
      </c>
      <c r="I29" t="s">
        <v>98</v>
      </c>
    </row>
    <row r="30" spans="1:9" x14ac:dyDescent="0.25">
      <c r="A30" t="s">
        <v>99</v>
      </c>
      <c r="B30" t="s">
        <v>99</v>
      </c>
      <c r="C30" t="s">
        <v>70</v>
      </c>
      <c r="D30" s="1" t="s">
        <v>100</v>
      </c>
      <c r="E30" s="1">
        <v>9</v>
      </c>
      <c r="F30" s="8">
        <v>0.37</v>
      </c>
      <c r="G30" s="8">
        <f t="shared" si="0"/>
        <v>3.33</v>
      </c>
      <c r="H30" s="1" t="s">
        <v>101</v>
      </c>
      <c r="I30" t="s">
        <v>102</v>
      </c>
    </row>
    <row r="31" spans="1:9" x14ac:dyDescent="0.25">
      <c r="A31" t="s">
        <v>106</v>
      </c>
      <c r="B31" t="s">
        <v>107</v>
      </c>
      <c r="C31" t="s">
        <v>108</v>
      </c>
      <c r="D31" s="1" t="s">
        <v>109</v>
      </c>
      <c r="E31" s="1">
        <v>1</v>
      </c>
      <c r="F31" s="8">
        <v>4.5999999999999996</v>
      </c>
      <c r="G31" s="8">
        <f t="shared" si="0"/>
        <v>4.5999999999999996</v>
      </c>
      <c r="H31" s="1" t="s">
        <v>110</v>
      </c>
      <c r="I31" t="s">
        <v>111</v>
      </c>
    </row>
    <row r="32" spans="1:9" x14ac:dyDescent="0.25">
      <c r="A32" t="s">
        <v>106</v>
      </c>
      <c r="B32" t="s">
        <v>107</v>
      </c>
      <c r="C32" t="s">
        <v>108</v>
      </c>
      <c r="D32" s="1" t="s">
        <v>109</v>
      </c>
      <c r="E32" s="1">
        <v>1</v>
      </c>
      <c r="F32" s="8">
        <v>4.5999999999999996</v>
      </c>
      <c r="G32" s="8">
        <f t="shared" si="0"/>
        <v>4.5999999999999996</v>
      </c>
      <c r="H32" s="1" t="s">
        <v>112</v>
      </c>
      <c r="I32" t="s">
        <v>111</v>
      </c>
    </row>
    <row r="33" spans="1:9" x14ac:dyDescent="0.25">
      <c r="A33" t="s">
        <v>115</v>
      </c>
      <c r="B33" t="s">
        <v>115</v>
      </c>
      <c r="C33" t="s">
        <v>70</v>
      </c>
      <c r="D33" s="1" t="s">
        <v>116</v>
      </c>
      <c r="E33" s="1">
        <v>1</v>
      </c>
      <c r="F33" s="8">
        <v>0.09</v>
      </c>
      <c r="G33" s="8">
        <f t="shared" si="0"/>
        <v>0.09</v>
      </c>
      <c r="H33" s="1" t="s">
        <v>117</v>
      </c>
      <c r="I33" t="s">
        <v>118</v>
      </c>
    </row>
    <row r="34" spans="1:9" x14ac:dyDescent="0.25">
      <c r="A34" t="s">
        <v>122</v>
      </c>
      <c r="B34" t="s">
        <v>123</v>
      </c>
      <c r="C34" t="s">
        <v>108</v>
      </c>
      <c r="D34" s="1" t="s">
        <v>124</v>
      </c>
      <c r="E34" s="1">
        <v>2</v>
      </c>
      <c r="F34" s="8">
        <v>4.67</v>
      </c>
      <c r="G34" s="8">
        <f t="shared" si="0"/>
        <v>9.34</v>
      </c>
      <c r="H34" s="1" t="s">
        <v>125</v>
      </c>
      <c r="I34" t="s">
        <v>126</v>
      </c>
    </row>
    <row r="36" spans="1:9" x14ac:dyDescent="0.25">
      <c r="A36" t="s">
        <v>39</v>
      </c>
      <c r="B36" t="s">
        <v>40</v>
      </c>
      <c r="C36" t="s">
        <v>41</v>
      </c>
      <c r="D36" s="1" t="s">
        <v>42</v>
      </c>
      <c r="E36" s="1">
        <v>1</v>
      </c>
      <c r="F36" s="8">
        <v>19.266999999999999</v>
      </c>
      <c r="G36" s="8">
        <f t="shared" ref="G36:G59" si="1">E36*F36</f>
        <v>19.266999999999999</v>
      </c>
      <c r="H36" s="1" t="s">
        <v>43</v>
      </c>
      <c r="I36" t="s">
        <v>44</v>
      </c>
    </row>
    <row r="37" spans="1:9" x14ac:dyDescent="0.25">
      <c r="A37" t="s">
        <v>52</v>
      </c>
      <c r="B37" t="s">
        <v>53</v>
      </c>
      <c r="C37" t="s">
        <v>54</v>
      </c>
      <c r="D37" s="1" t="s">
        <v>55</v>
      </c>
      <c r="E37" s="1">
        <v>2</v>
      </c>
      <c r="F37" s="8">
        <v>10.52</v>
      </c>
      <c r="G37" s="8">
        <f t="shared" si="1"/>
        <v>21.04</v>
      </c>
      <c r="H37" s="1" t="s">
        <v>56</v>
      </c>
      <c r="I37" t="s">
        <v>57</v>
      </c>
    </row>
    <row r="38" spans="1:9" x14ac:dyDescent="0.25">
      <c r="A38" t="s">
        <v>52</v>
      </c>
      <c r="B38" t="s">
        <v>53</v>
      </c>
      <c r="C38" t="s">
        <v>58</v>
      </c>
      <c r="D38" s="1" t="s">
        <v>55</v>
      </c>
      <c r="E38" s="1">
        <v>1</v>
      </c>
      <c r="F38" s="8">
        <v>10.522</v>
      </c>
      <c r="G38" s="8">
        <f t="shared" si="1"/>
        <v>10.522</v>
      </c>
      <c r="H38" s="1" t="s">
        <v>59</v>
      </c>
      <c r="I38" t="s">
        <v>57</v>
      </c>
    </row>
    <row r="39" spans="1:9" x14ac:dyDescent="0.25">
      <c r="A39" t="s">
        <v>85</v>
      </c>
      <c r="B39" t="s">
        <v>86</v>
      </c>
      <c r="C39" t="s">
        <v>87</v>
      </c>
      <c r="D39" s="1" t="s">
        <v>88</v>
      </c>
      <c r="E39" s="1">
        <v>1</v>
      </c>
      <c r="F39" s="8">
        <v>3.22</v>
      </c>
      <c r="G39" s="8">
        <f t="shared" si="1"/>
        <v>3.22</v>
      </c>
      <c r="H39" s="1" t="s">
        <v>89</v>
      </c>
      <c r="I39" t="s">
        <v>90</v>
      </c>
    </row>
    <row r="40" spans="1:9" x14ac:dyDescent="0.25">
      <c r="A40" t="s">
        <v>127</v>
      </c>
      <c r="B40" t="s">
        <v>128</v>
      </c>
      <c r="C40" t="s">
        <v>129</v>
      </c>
      <c r="D40" s="1" t="s">
        <v>130</v>
      </c>
      <c r="E40" s="1">
        <v>1</v>
      </c>
      <c r="F40" s="8">
        <v>28.84</v>
      </c>
      <c r="G40" s="8">
        <f t="shared" si="1"/>
        <v>28.84</v>
      </c>
      <c r="H40" s="1" t="s">
        <v>131</v>
      </c>
      <c r="I40" t="s">
        <v>132</v>
      </c>
    </row>
    <row r="41" spans="1:9" x14ac:dyDescent="0.25">
      <c r="A41" t="s">
        <v>133</v>
      </c>
      <c r="B41" t="s">
        <v>134</v>
      </c>
      <c r="C41" t="s">
        <v>135</v>
      </c>
      <c r="D41" s="1" t="s">
        <v>136</v>
      </c>
      <c r="E41" s="1">
        <v>1</v>
      </c>
      <c r="F41" s="8">
        <v>0.47</v>
      </c>
      <c r="G41" s="8">
        <f t="shared" si="1"/>
        <v>0.47</v>
      </c>
      <c r="H41" s="1" t="s">
        <v>137</v>
      </c>
      <c r="I41" t="s">
        <v>138</v>
      </c>
    </row>
    <row r="42" spans="1:9" x14ac:dyDescent="0.25">
      <c r="A42" t="s">
        <v>139</v>
      </c>
      <c r="B42" t="s">
        <v>134</v>
      </c>
      <c r="C42" t="s">
        <v>135</v>
      </c>
      <c r="D42" s="1" t="s">
        <v>140</v>
      </c>
      <c r="E42" s="1">
        <v>1</v>
      </c>
      <c r="F42" s="8">
        <v>0.27</v>
      </c>
      <c r="G42" s="8">
        <f t="shared" si="1"/>
        <v>0.27</v>
      </c>
      <c r="H42" s="1" t="s">
        <v>141</v>
      </c>
      <c r="I42" t="s">
        <v>142</v>
      </c>
    </row>
    <row r="43" spans="1:9" x14ac:dyDescent="0.25">
      <c r="A43" t="s">
        <v>143</v>
      </c>
      <c r="B43" t="s">
        <v>144</v>
      </c>
      <c r="C43" t="s">
        <v>145</v>
      </c>
      <c r="D43" s="1" t="s">
        <v>146</v>
      </c>
      <c r="E43" s="1">
        <v>2</v>
      </c>
      <c r="F43" s="8">
        <v>1.22</v>
      </c>
      <c r="G43" s="8">
        <f t="shared" si="1"/>
        <v>2.44</v>
      </c>
      <c r="H43" s="1" t="s">
        <v>147</v>
      </c>
      <c r="I43" t="s">
        <v>148</v>
      </c>
    </row>
    <row r="44" spans="1:9" x14ac:dyDescent="0.25">
      <c r="A44" t="s">
        <v>149</v>
      </c>
      <c r="B44" t="s">
        <v>144</v>
      </c>
      <c r="C44" t="s">
        <v>150</v>
      </c>
      <c r="D44" s="1" t="s">
        <v>146</v>
      </c>
      <c r="E44" s="1">
        <v>1</v>
      </c>
      <c r="F44" s="8">
        <v>1.83</v>
      </c>
      <c r="G44" s="8">
        <f t="shared" si="1"/>
        <v>1.83</v>
      </c>
      <c r="H44" s="1" t="s">
        <v>151</v>
      </c>
      <c r="I44" t="s">
        <v>152</v>
      </c>
    </row>
    <row r="45" spans="1:9" x14ac:dyDescent="0.25">
      <c r="A45" t="s">
        <v>153</v>
      </c>
      <c r="B45" t="s">
        <v>144</v>
      </c>
      <c r="C45" t="s">
        <v>154</v>
      </c>
      <c r="D45" s="1" t="s">
        <v>146</v>
      </c>
      <c r="E45" s="1">
        <v>1</v>
      </c>
      <c r="F45" s="8">
        <v>3.65</v>
      </c>
      <c r="G45" s="8">
        <f t="shared" si="1"/>
        <v>3.65</v>
      </c>
      <c r="H45" s="1" t="s">
        <v>155</v>
      </c>
      <c r="I45" t="s">
        <v>156</v>
      </c>
    </row>
    <row r="46" spans="1:9" x14ac:dyDescent="0.25">
      <c r="A46" t="s">
        <v>157</v>
      </c>
      <c r="B46" t="s">
        <v>144</v>
      </c>
      <c r="C46" t="s">
        <v>158</v>
      </c>
      <c r="D46" s="1" t="s">
        <v>146</v>
      </c>
      <c r="E46" s="1">
        <v>1</v>
      </c>
      <c r="F46" s="8">
        <v>4.26</v>
      </c>
      <c r="G46" s="8">
        <f t="shared" si="1"/>
        <v>4.26</v>
      </c>
      <c r="H46" s="1" t="s">
        <v>159</v>
      </c>
      <c r="I46" t="s">
        <v>160</v>
      </c>
    </row>
    <row r="47" spans="1:9" x14ac:dyDescent="0.25">
      <c r="A47" t="s">
        <v>165</v>
      </c>
      <c r="B47" t="s">
        <v>166</v>
      </c>
      <c r="C47" t="s">
        <v>167</v>
      </c>
      <c r="D47" s="1" t="s">
        <v>168</v>
      </c>
      <c r="E47" s="1">
        <v>2</v>
      </c>
      <c r="F47" s="8">
        <v>4.37</v>
      </c>
      <c r="G47" s="8">
        <f t="shared" si="1"/>
        <v>8.74</v>
      </c>
      <c r="H47" s="1" t="s">
        <v>169</v>
      </c>
      <c r="I47" t="s">
        <v>170</v>
      </c>
    </row>
    <row r="48" spans="1:9" x14ac:dyDescent="0.25">
      <c r="A48" t="s">
        <v>171</v>
      </c>
      <c r="B48" t="s">
        <v>172</v>
      </c>
      <c r="C48" t="s">
        <v>173</v>
      </c>
      <c r="D48" s="1" t="s">
        <v>174</v>
      </c>
      <c r="E48" s="1">
        <v>1</v>
      </c>
      <c r="F48" s="8">
        <v>18.97</v>
      </c>
      <c r="G48" s="8">
        <f t="shared" si="1"/>
        <v>18.97</v>
      </c>
      <c r="H48" s="1" t="s">
        <v>175</v>
      </c>
      <c r="I48" t="s">
        <v>176</v>
      </c>
    </row>
    <row r="49" spans="1:9" x14ac:dyDescent="0.25">
      <c r="A49" t="s">
        <v>177</v>
      </c>
      <c r="B49" t="s">
        <v>178</v>
      </c>
      <c r="C49" t="s">
        <v>179</v>
      </c>
      <c r="D49" s="1" t="s">
        <v>180</v>
      </c>
      <c r="E49" s="1">
        <v>1</v>
      </c>
      <c r="F49" s="8">
        <v>6.13</v>
      </c>
      <c r="G49" s="8">
        <f t="shared" si="1"/>
        <v>6.13</v>
      </c>
      <c r="H49" s="1" t="s">
        <v>181</v>
      </c>
      <c r="I49" t="s">
        <v>182</v>
      </c>
    </row>
    <row r="50" spans="1:9" x14ac:dyDescent="0.25">
      <c r="A50" t="s">
        <v>183</v>
      </c>
      <c r="B50" t="s">
        <v>184</v>
      </c>
      <c r="C50" t="s">
        <v>185</v>
      </c>
      <c r="D50" s="1" t="s">
        <v>186</v>
      </c>
      <c r="E50" s="1">
        <v>1</v>
      </c>
      <c r="F50" s="8">
        <v>44.85</v>
      </c>
      <c r="G50" s="8">
        <f t="shared" si="1"/>
        <v>44.85</v>
      </c>
      <c r="H50" s="1" t="s">
        <v>187</v>
      </c>
      <c r="I50" t="s">
        <v>188</v>
      </c>
    </row>
    <row r="51" spans="1:9" x14ac:dyDescent="0.25">
      <c r="A51" t="s">
        <v>189</v>
      </c>
      <c r="B51" t="s">
        <v>190</v>
      </c>
      <c r="C51" t="s">
        <v>191</v>
      </c>
      <c r="D51" s="1" t="s">
        <v>192</v>
      </c>
      <c r="E51" s="1">
        <v>2</v>
      </c>
      <c r="F51" s="8">
        <v>0.82</v>
      </c>
      <c r="G51" s="8">
        <f t="shared" si="1"/>
        <v>1.64</v>
      </c>
      <c r="H51" s="1" t="s">
        <v>193</v>
      </c>
      <c r="I51" t="s">
        <v>194</v>
      </c>
    </row>
    <row r="52" spans="1:9" x14ac:dyDescent="0.25">
      <c r="A52" t="s">
        <v>195</v>
      </c>
      <c r="B52" t="s">
        <v>196</v>
      </c>
      <c r="C52" t="s">
        <v>197</v>
      </c>
      <c r="D52" s="1" t="s">
        <v>198</v>
      </c>
      <c r="E52" s="1">
        <v>1</v>
      </c>
      <c r="F52" s="8">
        <v>1.75</v>
      </c>
      <c r="G52" s="8">
        <f t="shared" si="1"/>
        <v>1.75</v>
      </c>
      <c r="H52" s="1" t="s">
        <v>199</v>
      </c>
      <c r="I52" t="s">
        <v>200</v>
      </c>
    </row>
    <row r="53" spans="1:9" x14ac:dyDescent="0.25">
      <c r="A53" t="s">
        <v>201</v>
      </c>
      <c r="B53" t="s">
        <v>202</v>
      </c>
      <c r="C53" t="s">
        <v>203</v>
      </c>
      <c r="D53" s="1" t="s">
        <v>204</v>
      </c>
      <c r="E53" s="1">
        <v>1</v>
      </c>
      <c r="F53" s="8">
        <v>12.43</v>
      </c>
      <c r="G53" s="8">
        <f t="shared" si="1"/>
        <v>12.43</v>
      </c>
      <c r="H53" s="1" t="s">
        <v>205</v>
      </c>
      <c r="I53" t="s">
        <v>206</v>
      </c>
    </row>
    <row r="54" spans="1:9" x14ac:dyDescent="0.25">
      <c r="A54" t="s">
        <v>207</v>
      </c>
      <c r="B54" t="s">
        <v>208</v>
      </c>
      <c r="C54" t="s">
        <v>209</v>
      </c>
      <c r="D54" s="1">
        <v>7154630</v>
      </c>
      <c r="E54" s="1">
        <v>1</v>
      </c>
      <c r="F54" s="8">
        <v>36.700000000000003</v>
      </c>
      <c r="G54" s="8">
        <f t="shared" si="1"/>
        <v>36.700000000000003</v>
      </c>
      <c r="H54" s="1" t="s">
        <v>210</v>
      </c>
      <c r="I54" t="s">
        <v>211</v>
      </c>
    </row>
    <row r="55" spans="1:9" x14ac:dyDescent="0.25">
      <c r="A55" t="s">
        <v>212</v>
      </c>
      <c r="B55" t="s">
        <v>213</v>
      </c>
      <c r="C55" t="s">
        <v>214</v>
      </c>
      <c r="D55" s="1" t="s">
        <v>215</v>
      </c>
      <c r="E55" s="1">
        <v>1</v>
      </c>
      <c r="F55" s="8">
        <v>75.88</v>
      </c>
      <c r="G55" s="8">
        <f t="shared" si="1"/>
        <v>75.88</v>
      </c>
      <c r="H55" s="1" t="s">
        <v>216</v>
      </c>
      <c r="I55" t="s">
        <v>217</v>
      </c>
    </row>
    <row r="56" spans="1:9" x14ac:dyDescent="0.25">
      <c r="A56" t="s">
        <v>218</v>
      </c>
      <c r="B56" t="s">
        <v>219</v>
      </c>
      <c r="C56" t="s">
        <v>167</v>
      </c>
      <c r="D56" s="1" t="s">
        <v>220</v>
      </c>
      <c r="E56" s="1">
        <v>2</v>
      </c>
      <c r="F56" s="8">
        <v>4.3899999999999997</v>
      </c>
      <c r="G56" s="8">
        <f t="shared" si="1"/>
        <v>8.7799999999999994</v>
      </c>
      <c r="H56" s="1" t="s">
        <v>221</v>
      </c>
      <c r="I56" t="s">
        <v>222</v>
      </c>
    </row>
    <row r="57" spans="1:9" x14ac:dyDescent="0.25">
      <c r="A57" t="s">
        <v>223</v>
      </c>
      <c r="B57" t="s">
        <v>224</v>
      </c>
      <c r="C57" t="s">
        <v>225</v>
      </c>
      <c r="D57" s="1" t="s">
        <v>226</v>
      </c>
      <c r="E57" s="1">
        <v>1</v>
      </c>
      <c r="F57" s="8">
        <v>1.38</v>
      </c>
      <c r="G57" s="8">
        <f t="shared" si="1"/>
        <v>1.38</v>
      </c>
      <c r="H57" s="1" t="s">
        <v>227</v>
      </c>
      <c r="I57" t="s">
        <v>228</v>
      </c>
    </row>
    <row r="58" spans="1:9" x14ac:dyDescent="0.25">
      <c r="A58" t="s">
        <v>229</v>
      </c>
      <c r="B58" t="s">
        <v>230</v>
      </c>
      <c r="C58" t="s">
        <v>231</v>
      </c>
      <c r="D58" s="1" t="s">
        <v>232</v>
      </c>
      <c r="E58" s="1">
        <v>1</v>
      </c>
      <c r="F58" s="8">
        <v>0</v>
      </c>
      <c r="G58" s="8">
        <f t="shared" si="1"/>
        <v>0</v>
      </c>
      <c r="H58" s="1" t="s">
        <v>233</v>
      </c>
      <c r="I58" t="s">
        <v>229</v>
      </c>
    </row>
    <row r="59" spans="1:9" s="3" customFormat="1" x14ac:dyDescent="0.25">
      <c r="A59" s="3" t="s">
        <v>234</v>
      </c>
      <c r="B59" s="3" t="s">
        <v>65</v>
      </c>
      <c r="C59" s="3" t="s">
        <v>235</v>
      </c>
      <c r="D59" s="4" t="s">
        <v>236</v>
      </c>
      <c r="E59" s="4">
        <v>1</v>
      </c>
      <c r="F59" s="10">
        <v>15.63</v>
      </c>
      <c r="G59" s="10">
        <f t="shared" si="1"/>
        <v>15.63</v>
      </c>
      <c r="H59" s="7">
        <v>26</v>
      </c>
      <c r="I59" s="3" t="s">
        <v>237</v>
      </c>
    </row>
    <row r="60" spans="1:9" x14ac:dyDescent="0.25">
      <c r="A60" t="s">
        <v>238</v>
      </c>
      <c r="E60" s="1">
        <v>93</v>
      </c>
      <c r="G60" s="11">
        <f>SUM(G12:G59)</f>
        <v>361.70899999999995</v>
      </c>
    </row>
  </sheetData>
  <mergeCells count="2"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Pressure Control PCB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2018-04-03T12:35:38Z</dcterms:created>
  <dcterms:modified xsi:type="dcterms:W3CDTF">2018-04-06T09:27:20Z</dcterms:modified>
</cp:coreProperties>
</file>