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9140" windowHeight="9000"/>
  </bookViews>
  <sheets>
    <sheet name="Main Monitor Board 03 (RS-BOM)" sheetId="1" r:id="rId1"/>
  </sheets>
  <calcPr calcId="145621"/>
</workbook>
</file>

<file path=xl/calcChain.xml><?xml version="1.0" encoding="utf-8"?>
<calcChain xmlns="http://schemas.openxmlformats.org/spreadsheetml/2006/main"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3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2" i="1"/>
  <c r="G86" i="1" l="1"/>
</calcChain>
</file>

<file path=xl/sharedStrings.xml><?xml version="1.0" encoding="utf-8"?>
<sst xmlns="http://schemas.openxmlformats.org/spreadsheetml/2006/main" count="441" uniqueCount="380">
  <si>
    <t>Bill Of Materials</t>
  </si>
  <si>
    <t>Report Written:</t>
  </si>
  <si>
    <t>Monday, March 26, 2018</t>
  </si>
  <si>
    <t>Project Path:</t>
  </si>
  <si>
    <t>E:\Electronics\Main Monitor Board\Main Monitor Board 03\Main Monitor Board 03.prj</t>
  </si>
  <si>
    <t>Design Path:</t>
  </si>
  <si>
    <t>E:\Electronics\Main Monitor Board\Main Monitor Board 03\Main Monitor Board 03.pcb</t>
  </si>
  <si>
    <t>Design Title:</t>
  </si>
  <si>
    <t>Created:</t>
  </si>
  <si>
    <t>Last Saved:</t>
  </si>
  <si>
    <t>Editing Time:</t>
  </si>
  <si>
    <t>8413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</si>
  <si>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</si>
  <si>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</si>
  <si>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</si>
  <si>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</si>
  <si>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</si>
  <si>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</si>
  <si>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</si>
  <si>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RS Price</t>
  </si>
  <si>
    <t>Ref Name</t>
  </si>
  <si>
    <t>Description</t>
  </si>
  <si>
    <t>Mfr. Part No.</t>
  </si>
  <si>
    <t>0R</t>
  </si>
  <si>
    <t>RES0603</t>
  </si>
  <si>
    <t>716-9743</t>
  </si>
  <si>
    <t>Resistor,0R0 1% 0.1W SMT0603</t>
  </si>
  <si>
    <t>1k</t>
  </si>
  <si>
    <t>1K</t>
  </si>
  <si>
    <t>R11-13, R25-37, R51, R53</t>
  </si>
  <si>
    <t>Resistor,1K 1% 0.1W SMT0603</t>
  </si>
  <si>
    <t>1K8</t>
  </si>
  <si>
    <t>1.8K</t>
  </si>
  <si>
    <t>804-8867</t>
  </si>
  <si>
    <t>R9-10</t>
  </si>
  <si>
    <t>Resistor,1K8 SMT0603</t>
  </si>
  <si>
    <t>1M</t>
  </si>
  <si>
    <t>Resistor,1M 1% 0.1W SMT0603</t>
  </si>
  <si>
    <t>1.0nF</t>
  </si>
  <si>
    <t>1nF</t>
  </si>
  <si>
    <t>CAP_C0603</t>
  </si>
  <si>
    <t>770-4140</t>
  </si>
  <si>
    <t>C8, C30, C40, C46, C74</t>
  </si>
  <si>
    <t>Cap 1.0nF SMT 0603</t>
  </si>
  <si>
    <t>2 Pin ST 5</t>
  </si>
  <si>
    <t>2 ST</t>
  </si>
  <si>
    <t>2 Con ST 5</t>
  </si>
  <si>
    <t>361-7667</t>
  </si>
  <si>
    <t>J4</t>
  </si>
  <si>
    <t>2 way Screw Terminal, 5mm pitch</t>
  </si>
  <si>
    <t>2K2</t>
  </si>
  <si>
    <t>2.2K</t>
  </si>
  <si>
    <t>R24, R39, R42, R44, R46, R56, R76, R79</t>
  </si>
  <si>
    <t>Resistor,2K2 1% 0.1W SMT0603</t>
  </si>
  <si>
    <t>3K3</t>
  </si>
  <si>
    <t>3.3K</t>
  </si>
  <si>
    <t>R55, R67</t>
  </si>
  <si>
    <t>Resistor,3K3 1% 0.1W SMT0603</t>
  </si>
  <si>
    <t>4 Pin ST 5</t>
  </si>
  <si>
    <t>4 ST</t>
  </si>
  <si>
    <t>4 Con ST 5</t>
  </si>
  <si>
    <t>J5-6</t>
  </si>
  <si>
    <t>4 way Screw Terminal,5mm pitch</t>
  </si>
  <si>
    <t>4K7</t>
  </si>
  <si>
    <t>4.7K</t>
  </si>
  <si>
    <t>R48, R59, R62</t>
  </si>
  <si>
    <t>Resistor,4K7 1% 0.1W SMT0603</t>
  </si>
  <si>
    <t>4.7uF 6.3v T</t>
  </si>
  <si>
    <t>4.7uF 6.3V</t>
  </si>
  <si>
    <t>CAP_C1206T</t>
  </si>
  <si>
    <t>538-2335</t>
  </si>
  <si>
    <t>C34, C80</t>
  </si>
  <si>
    <t>Capacitor Tantalum SMT1206 4.7uF 6.3V</t>
  </si>
  <si>
    <t>4.7uF</t>
  </si>
  <si>
    <t>815-1367</t>
  </si>
  <si>
    <t>C15</t>
  </si>
  <si>
    <t>Cap 4.7uF SMT 0603</t>
  </si>
  <si>
    <t>5K6</t>
  </si>
  <si>
    <t>5.6K</t>
  </si>
  <si>
    <t>804-8899</t>
  </si>
  <si>
    <t>Resistor,5K6 1% 0.1W SMT0603</t>
  </si>
  <si>
    <t>8mHz</t>
  </si>
  <si>
    <t>8MHz</t>
  </si>
  <si>
    <t>HEX15</t>
  </si>
  <si>
    <t>547-6452</t>
  </si>
  <si>
    <t>XTAL2</t>
  </si>
  <si>
    <t>Crystal 8.000MHz</t>
  </si>
  <si>
    <t>10K</t>
  </si>
  <si>
    <t>804-8921</t>
  </si>
  <si>
    <t>R16-19, R22, R38, R41, R43, R45, R52, R54, R57-58, R61, R64-65, R68-73, R77-78</t>
  </si>
  <si>
    <t>Resistor,10K SMT0603</t>
  </si>
  <si>
    <t>10nF</t>
  </si>
  <si>
    <t>904-0101</t>
  </si>
  <si>
    <t>C11, C19, C21, C27-28, C33, C36, C39, C42, C45, C52, C65-66, C71-72, C75, C78</t>
  </si>
  <si>
    <t>Cap 10nF SMT 0603</t>
  </si>
  <si>
    <t>10uF 6.3v T</t>
  </si>
  <si>
    <t>10uF 6.3V</t>
  </si>
  <si>
    <t>684-3913</t>
  </si>
  <si>
    <t>C4, C31, C37, C43, C81</t>
  </si>
  <si>
    <t>Capacitor Tantalum SMT1206 10uF 6.3V</t>
  </si>
  <si>
    <t>10uF 35v 1206</t>
  </si>
  <si>
    <t>10uF</t>
  </si>
  <si>
    <t>CAP_C1206</t>
  </si>
  <si>
    <t>111-0486</t>
  </si>
  <si>
    <t>C51, C60</t>
  </si>
  <si>
    <t>Capacitor SMT1206 10uF 35v</t>
  </si>
  <si>
    <t>12MHz</t>
  </si>
  <si>
    <t>814-9510</t>
  </si>
  <si>
    <t>XTAL1</t>
  </si>
  <si>
    <t>Crystal 12.000MHz</t>
  </si>
  <si>
    <t>15pF</t>
  </si>
  <si>
    <t>545-4014</t>
  </si>
  <si>
    <t>C9, C20, C47-48</t>
  </si>
  <si>
    <t>Cap 15pF SMT 0603</t>
  </si>
  <si>
    <t>15R</t>
  </si>
  <si>
    <t>100R</t>
  </si>
  <si>
    <t>804-8700</t>
  </si>
  <si>
    <t>R3-8</t>
  </si>
  <si>
    <t>Resistor,15R 1% 0.1W SMT0603</t>
  </si>
  <si>
    <t>22nF</t>
  </si>
  <si>
    <t>391-195</t>
  </si>
  <si>
    <t>C50, C57</t>
  </si>
  <si>
    <t>Cap 22nF SMT 0603</t>
  </si>
  <si>
    <t>24LC512-I/SN</t>
  </si>
  <si>
    <t>512 Kbit</t>
  </si>
  <si>
    <t>SOIC 8</t>
  </si>
  <si>
    <t>703-7961</t>
  </si>
  <si>
    <t>U5</t>
  </si>
  <si>
    <t>EEPROM 512Kbit SOIC 8</t>
  </si>
  <si>
    <t>27R</t>
  </si>
  <si>
    <t>804-8722</t>
  </si>
  <si>
    <t>R14-15</t>
  </si>
  <si>
    <t>Resistor,27R SMT0603</t>
  </si>
  <si>
    <t>47K</t>
  </si>
  <si>
    <t>804-8987</t>
  </si>
  <si>
    <t>R1-2</t>
  </si>
  <si>
    <t>Resistor,47K 1% 0.1W SMT0603</t>
  </si>
  <si>
    <t>47pF</t>
  </si>
  <si>
    <t>766-5095</t>
  </si>
  <si>
    <t>C10, C14</t>
  </si>
  <si>
    <t>Cap 47pF SMT 0603</t>
  </si>
  <si>
    <t>47uF 25v T</t>
  </si>
  <si>
    <t>47uF</t>
  </si>
  <si>
    <t>CAPT491D</t>
  </si>
  <si>
    <t>801-5502</t>
  </si>
  <si>
    <t>C13</t>
  </si>
  <si>
    <t>Capacitor Tantalum SMT T491D 47uF 25v</t>
  </si>
  <si>
    <t>100nF</t>
  </si>
  <si>
    <t>698-3260</t>
  </si>
  <si>
    <t>C1-3, C5-7, C12, C16-18, C22-24, C26, C29, C32, C35, C38, C41, C44, C55, C58-59, C61-64, C67-68, C73, C76-77, C79</t>
  </si>
  <si>
    <t>Cap 100nF SMT 0603</t>
  </si>
  <si>
    <t>R47, R50</t>
  </si>
  <si>
    <t>Resistor,100R 1% 0.1W SMT0603</t>
  </si>
  <si>
    <t>100uF 35v AD10</t>
  </si>
  <si>
    <t>100uF</t>
  </si>
  <si>
    <t>PCAP 10x10</t>
  </si>
  <si>
    <t>520-2188</t>
  </si>
  <si>
    <t>C54, C70</t>
  </si>
  <si>
    <t>Cap Alum 100uF 35V SMD10</t>
  </si>
  <si>
    <t>120R</t>
  </si>
  <si>
    <t>Resistor,120R 1% 0.1W SMT0603</t>
  </si>
  <si>
    <t>220pF</t>
  </si>
  <si>
    <t>170-0129</t>
  </si>
  <si>
    <t>C49, C56</t>
  </si>
  <si>
    <t>Cap 220pF SMT 0603</t>
  </si>
  <si>
    <t>330R</t>
  </si>
  <si>
    <t>804-8808</t>
  </si>
  <si>
    <t>R20-21</t>
  </si>
  <si>
    <t>Resistor,330R 1% 0.1W SMT0603</t>
  </si>
  <si>
    <t>470R</t>
  </si>
  <si>
    <t>R49, R63, R75</t>
  </si>
  <si>
    <t>Resistor,470R 1% 0.1W SMT0603</t>
  </si>
  <si>
    <t>470uF 25v AD10</t>
  </si>
  <si>
    <t>470uF</t>
  </si>
  <si>
    <t>715-1293</t>
  </si>
  <si>
    <t>C53, C69</t>
  </si>
  <si>
    <t>Cap Alum 470uF 25V SMD10</t>
  </si>
  <si>
    <t>1000uF 35v D13X21.5 TH</t>
  </si>
  <si>
    <t>1000uF</t>
  </si>
  <si>
    <t>CAP_13 th</t>
  </si>
  <si>
    <t>315-0754</t>
  </si>
  <si>
    <t>C25</t>
  </si>
  <si>
    <t>Cap 1000uF 35v Dia 13 TH</t>
  </si>
  <si>
    <t>3296W-1-103LF</t>
  </si>
  <si>
    <t>SHDR3W54P0X254_1X3_953X483X115</t>
  </si>
  <si>
    <t>3296W Through Hole Trimmer Resistor, 10K</t>
  </si>
  <si>
    <t>AT45DB641E-SHN-T</t>
  </si>
  <si>
    <t>64 Mbit</t>
  </si>
  <si>
    <t>Mouser/Digi-Key</t>
  </si>
  <si>
    <t>FL1-8</t>
  </si>
  <si>
    <t>FLASH Memory, SOIC 8</t>
  </si>
  <si>
    <t>BAS16</t>
  </si>
  <si>
    <t>85V 250mA</t>
  </si>
  <si>
    <t>SOT23 D</t>
  </si>
  <si>
    <t>D3, D14</t>
  </si>
  <si>
    <t>BAS16 0.25A 85V Switching Diode, SOT-23</t>
  </si>
  <si>
    <t>BC807</t>
  </si>
  <si>
    <t>45V 500mA</t>
  </si>
  <si>
    <t>SOT23 T</t>
  </si>
  <si>
    <t>146-0856</t>
  </si>
  <si>
    <t>U4</t>
  </si>
  <si>
    <t>BC807, PNP TRANSISTOR, SOT-23</t>
  </si>
  <si>
    <t>BC817</t>
  </si>
  <si>
    <t>484-2252</t>
  </si>
  <si>
    <t>Q1-8</t>
  </si>
  <si>
    <t>BC817, NPN Transistor, SOT-23</t>
  </si>
  <si>
    <t>CONN_DIL_34</t>
  </si>
  <si>
    <t>72 Dil</t>
  </si>
  <si>
    <t>34 DIL</t>
  </si>
  <si>
    <t>547-3172</t>
  </si>
  <si>
    <t>J7</t>
  </si>
  <si>
    <t>34 Way Dil, 2.54</t>
  </si>
  <si>
    <t>CONN_SIL_6</t>
  </si>
  <si>
    <t>20 Sil</t>
  </si>
  <si>
    <t>6 SIL</t>
  </si>
  <si>
    <t>681-3007</t>
  </si>
  <si>
    <t>PL1</t>
  </si>
  <si>
    <t>6 way Pin Header</t>
  </si>
  <si>
    <t>CONN_SIL_6-2.0</t>
  </si>
  <si>
    <t>20 Sil 2mm</t>
  </si>
  <si>
    <t>6 SIL 2mm K2</t>
  </si>
  <si>
    <t>681-3293</t>
  </si>
  <si>
    <t>PL3</t>
  </si>
  <si>
    <t>6 way Pin Header 2mm Key 2</t>
  </si>
  <si>
    <t>CONN_SIL_7</t>
  </si>
  <si>
    <t>7 SIL</t>
  </si>
  <si>
    <t>PL4</t>
  </si>
  <si>
    <t>7 way Pin Header</t>
  </si>
  <si>
    <t>CONN_SIL_8</t>
  </si>
  <si>
    <t>8 SIL</t>
  </si>
  <si>
    <t>PL2</t>
  </si>
  <si>
    <t>8 way Pin Header</t>
  </si>
  <si>
    <t>ES3J</t>
  </si>
  <si>
    <t>600V 3A</t>
  </si>
  <si>
    <t>DO-214AB</t>
  </si>
  <si>
    <t>761-3619</t>
  </si>
  <si>
    <t>D4, D11, D17</t>
  </si>
  <si>
    <t>Diode Switching 600V 3A DO214AB</t>
  </si>
  <si>
    <t>FPC3AMR1-20TNBT-U</t>
  </si>
  <si>
    <t>20B</t>
  </si>
  <si>
    <t>ZIF-20</t>
  </si>
  <si>
    <t>673-6900</t>
  </si>
  <si>
    <t>J3</t>
  </si>
  <si>
    <t>LCD 20, 2.54mm Pitch, Right Angle Header</t>
  </si>
  <si>
    <t>FT232RL</t>
  </si>
  <si>
    <t>3 MBd</t>
  </si>
  <si>
    <t>SOP65P780X200-28M</t>
  </si>
  <si>
    <t>IC2</t>
  </si>
  <si>
    <t>USB to Serial, Receiver &amp; Transmitter, SSOP-28</t>
  </si>
  <si>
    <t>FUSE HOLDER FLR</t>
  </si>
  <si>
    <t>12V</t>
  </si>
  <si>
    <t>SMTFuse 5x20</t>
  </si>
  <si>
    <t>410-7672</t>
  </si>
  <si>
    <t>FS1</t>
  </si>
  <si>
    <t>FUSE HOLDER, Blade, 5-20</t>
  </si>
  <si>
    <t>Ind 33nHz</t>
  </si>
  <si>
    <t>33 nHz</t>
  </si>
  <si>
    <t>L0603</t>
  </si>
  <si>
    <t>863-7616</t>
  </si>
  <si>
    <t>L9</t>
  </si>
  <si>
    <t>INDUCTOR 33nHz L0603</t>
  </si>
  <si>
    <t>Ind 33uHz</t>
  </si>
  <si>
    <t>33 uHz</t>
  </si>
  <si>
    <t>SDR0805</t>
  </si>
  <si>
    <t>736-1286</t>
  </si>
  <si>
    <t>L6-7</t>
  </si>
  <si>
    <t>INDUCTOR 33uHz SDR0805</t>
  </si>
  <si>
    <t>Ind 100nHz</t>
  </si>
  <si>
    <t>100 nHz</t>
  </si>
  <si>
    <t>IND0603_3650_TYCO</t>
  </si>
  <si>
    <t>L1-5, L8</t>
  </si>
  <si>
    <t>Inductor 100nH</t>
  </si>
  <si>
    <t>L5973D-HS</t>
  </si>
  <si>
    <t>35V 2A</t>
  </si>
  <si>
    <t>HSOP8-L-HS</t>
  </si>
  <si>
    <t>380-034</t>
  </si>
  <si>
    <t>U3, U7</t>
  </si>
  <si>
    <t>Switching Reg,2.5A,4-36Vin,HSOP8</t>
  </si>
  <si>
    <t>Led SMD0805 Green</t>
  </si>
  <si>
    <t>Green</t>
  </si>
  <si>
    <t>LED_SM 0805</t>
  </si>
  <si>
    <t>888-6304</t>
  </si>
  <si>
    <t>LED3-4</t>
  </si>
  <si>
    <t>LED Uni-Color Green SMD0805</t>
  </si>
  <si>
    <t>Led SMD0805 Red</t>
  </si>
  <si>
    <t>Red</t>
  </si>
  <si>
    <t>LED_SM_0805</t>
  </si>
  <si>
    <t>888-6313</t>
  </si>
  <si>
    <t>LED1-2</t>
  </si>
  <si>
    <t>LED Uni-Color Red SMD0805</t>
  </si>
  <si>
    <t>Led SMD0805 Yellow</t>
  </si>
  <si>
    <t>Yellow</t>
  </si>
  <si>
    <t>888-6316</t>
  </si>
  <si>
    <t>LED5</t>
  </si>
  <si>
    <t>LED Uni-Color Yellow SMD0805</t>
  </si>
  <si>
    <t>LL4148-GS08</t>
  </si>
  <si>
    <t>100V 2A</t>
  </si>
  <si>
    <t>MELF_SOD-80</t>
  </si>
  <si>
    <t>D5-10, D12-13, D20-21</t>
  </si>
  <si>
    <t>Diode Switching 300mA 100V Mini-MELF</t>
  </si>
  <si>
    <t>M7395-2</t>
  </si>
  <si>
    <t>2p</t>
  </si>
  <si>
    <t>173-2916</t>
  </si>
  <si>
    <t>J2, J8</t>
  </si>
  <si>
    <t>2 way r/a PCB header w/friction lock</t>
  </si>
  <si>
    <t>M7395-4</t>
  </si>
  <si>
    <t>4p</t>
  </si>
  <si>
    <t>173-2944</t>
  </si>
  <si>
    <t>J1, J9</t>
  </si>
  <si>
    <t>4 way r/a PCB header w/friction lock</t>
  </si>
  <si>
    <t>MAX3232E</t>
  </si>
  <si>
    <t>RS232 RX TX</t>
  </si>
  <si>
    <t>16 SOIC</t>
  </si>
  <si>
    <t>528-252</t>
  </si>
  <si>
    <t>U8</t>
  </si>
  <si>
    <t>RS-232 USB TRANSCEIVER</t>
  </si>
  <si>
    <t>MBS-12</t>
  </si>
  <si>
    <t>Buz12</t>
  </si>
  <si>
    <t>511-7664</t>
  </si>
  <si>
    <t>BUZ1</t>
  </si>
  <si>
    <t>Buzzer MBS-12</t>
  </si>
  <si>
    <t>MCP2551-I/SN</t>
  </si>
  <si>
    <t>1MBps</t>
  </si>
  <si>
    <t>738-6036</t>
  </si>
  <si>
    <t>U6</t>
  </si>
  <si>
    <t>CAN Transceiver</t>
  </si>
  <si>
    <t>MCX Rt Angle Connector</t>
  </si>
  <si>
    <t>MCX</t>
  </si>
  <si>
    <t>ANT</t>
  </si>
  <si>
    <t>885-7545</t>
  </si>
  <si>
    <t>ANT1</t>
  </si>
  <si>
    <t>MCX Rt Angle Coax Connector</t>
  </si>
  <si>
    <t>PIC24EP512GU810-I/PT</t>
  </si>
  <si>
    <t>16 Bit PIC</t>
  </si>
  <si>
    <t>TQFP100_12X12MC-L</t>
  </si>
  <si>
    <t>755-9354</t>
  </si>
  <si>
    <t>U2</t>
  </si>
  <si>
    <t>S1216R</t>
  </si>
  <si>
    <t>NUVISION ??</t>
  </si>
  <si>
    <t>GPS1</t>
  </si>
  <si>
    <t>GPS Module</t>
  </si>
  <si>
    <t>SHT31-DIS-B</t>
  </si>
  <si>
    <t>2% RH</t>
  </si>
  <si>
    <t>DFN8</t>
  </si>
  <si>
    <t>876-5061</t>
  </si>
  <si>
    <t>U1</t>
  </si>
  <si>
    <t>HUMIDITY SENSOR SHT31-DIS-B</t>
  </si>
  <si>
    <t>SMCJ26A</t>
  </si>
  <si>
    <t>1500 W</t>
  </si>
  <si>
    <t>631-1148</t>
  </si>
  <si>
    <t>D1, D15, D18</t>
  </si>
  <si>
    <t>Diode SMCJ26A</t>
  </si>
  <si>
    <t>SMS2100</t>
  </si>
  <si>
    <t>DO-213AB</t>
  </si>
  <si>
    <t>Electrocomp</t>
  </si>
  <si>
    <t>D2, D16, D19</t>
  </si>
  <si>
    <t>Diode Schottky-Rectifiers SMS2100</t>
  </si>
  <si>
    <t>Solder Bridge</t>
  </si>
  <si>
    <t>Solder</t>
  </si>
  <si>
    <t>Sold Br 3</t>
  </si>
  <si>
    <t>Not in BOM</t>
  </si>
  <si>
    <t>JP1-2, V1, V5A</t>
  </si>
  <si>
    <t>V23105A5003A201</t>
  </si>
  <si>
    <t>12V 3A</t>
  </si>
  <si>
    <t>V23105</t>
  </si>
  <si>
    <t>K1-2</t>
  </si>
  <si>
    <t>TE Connectivity DPDT PCB Mount Non-Latching Relay, 12V dc Coil</t>
  </si>
  <si>
    <t>VNC2-48LIC</t>
  </si>
  <si>
    <t>USB 2</t>
  </si>
  <si>
    <t>QFP50P900X900X160-48N</t>
  </si>
  <si>
    <t>IC1</t>
  </si>
  <si>
    <t>FTDI Chip VNC2-48L, USB Controller,48-Pin LQFP</t>
  </si>
  <si>
    <t>Totals</t>
  </si>
  <si>
    <t>R74</t>
  </si>
  <si>
    <t>R40</t>
  </si>
  <si>
    <t>R66</t>
  </si>
  <si>
    <t>R60</t>
  </si>
  <si>
    <t>R23</t>
  </si>
  <si>
    <t>Total Cost</t>
  </si>
  <si>
    <t>Main Monitor Board Rev.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</si>
</sst>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10" xfId="0" applyFont="1" applyBorder="1" applyAlignment="1">
      <alignment horizontal="center" vertical="center"/>
    </xf>
    <xf numFmtId="49" fontId="0" fillId="0" borderId="0" xfId="0" applyNumberFormat="1"/>
    <xf numFmtId="49" fontId="16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49" fontId="0" fillId="0" borderId="11" xfId="0" applyNumberFormat="1" applyBorder="1"/>
    <xf numFmtId="43" fontId="0" fillId="0" borderId="0" xfId="42" applyFont="1" applyAlignment="1">
      <alignment horizontal="right"/>
    </xf>
    <xf numFmtId="43" fontId="16" fillId="0" borderId="10" xfId="42" applyFont="1" applyBorder="1" applyAlignment="1">
      <alignment horizontal="center" vertical="center"/>
    </xf>
    <xf numFmtId="43" fontId="0" fillId="0" borderId="0" xfId="42" applyFont="1" applyBorder="1" applyAlignment="1">
      <alignment horizontal="right"/>
    </xf>
    <xf numFmtId="43" fontId="0" fillId="0" borderId="11" xfId="42" applyFont="1" applyBorder="1" applyAlignment="1">
      <alignment horizontal="right"/>
    </xf>
    <xf numFmtId="43" fontId="0" fillId="0" borderId="0" xfId="42" applyFont="1"/>
    <xf numFmtId="43" fontId="0" fillId="0" borderId="11" xfId="42" applyFont="1" applyBorder="1"/>
    <xf numFmtId="22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49" workbookViewId="0">
      <selection activeCell="F86" sqref="F86"/>
    </sheetView>
  </sheetViews>
  <sheetFormatPr defaultRowHeight="15" x14ac:dyDescent="0.25"/>
  <cols>
    <col min="1" max="1" width="20.7109375" customWidth="1"/>
    <col min="2" max="2" width="11.7109375" customWidth="1"/>
    <col min="3" max="3" width="24.42578125" customWidth="1"/>
    <col min="4" max="4" width="17" style="1" customWidth="1"/>
    <col min="5" max="5" width="9.140625" style="1"/>
    <col min="6" max="6" width="9.140625" style="13"/>
    <col min="7" max="7" width="9.140625" style="9"/>
    <col min="8" max="8" width="24.42578125" style="4" customWidth="1"/>
    <col min="9" max="9" width="37.42578125" customWidth="1"/>
  </cols>
  <sheetData>
    <row r="1" spans="1:10" x14ac:dyDescent="0.25">
      <c r="A1" s="2" t="s">
        <v>0</v>
      </c>
    </row>
    <row r="2" spans="1:10" x14ac:dyDescent="0.25">
      <c r="A2" t="s">
        <v>1</v>
      </c>
      <c r="B2" t="s">
        <v>2</v>
      </c>
    </row>
    <row r="3" spans="1:10" x14ac:dyDescent="0.25">
      <c r="A3" t="s">
        <v>3</v>
      </c>
      <c r="B3" t="s">
        <v>4</v>
      </c>
    </row>
    <row r="4" spans="1:10" x14ac:dyDescent="0.25">
      <c r="A4" t="s">
        <v>5</v>
      </c>
      <c r="B4" t="s">
        <v>6</v>
      </c>
    </row>
    <row r="5" spans="1:10" x14ac:dyDescent="0.25">
      <c r="A5" t="s">
        <v>7</v>
      </c>
      <c r="B5" s="2" t="s">
        <v>379</v>
      </c>
    </row>
    <row r="6" spans="1:10" ht="14.45" customHeight="1" x14ac:dyDescent="0.25">
      <c r="A6" t="s">
        <v>8</v>
      </c>
      <c r="B6" s="15">
        <v>43153.688576388886</v>
      </c>
      <c r="C6" s="15"/>
    </row>
    <row r="7" spans="1:10" x14ac:dyDescent="0.25">
      <c r="A7" t="s">
        <v>9</v>
      </c>
      <c r="B7" s="15">
        <v>43185.433865740742</v>
      </c>
      <c r="C7" s="15"/>
    </row>
    <row r="8" spans="1:10" x14ac:dyDescent="0.25">
      <c r="A8" t="s">
        <v>10</v>
      </c>
      <c r="B8" t="s">
        <v>11</v>
      </c>
    </row>
    <row r="9" spans="1:10" x14ac:dyDescent="0.25">
      <c r="A9" t="s">
        <v>12</v>
      </c>
      <c r="B9" t="s">
        <v>13</v>
      </c>
    </row>
    <row r="11" spans="1:10" s="3" customFormat="1" x14ac:dyDescent="0.25">
      <c r="A11" s="3" t="s">
        <v>14</v>
      </c>
      <c r="B11" s="3" t="s">
        <v>15</v>
      </c>
      <c r="C11" s="3" t="s">
        <v>16</v>
      </c>
      <c r="D11" s="3" t="s">
        <v>17</v>
      </c>
      <c r="E11" s="3" t="s">
        <v>18</v>
      </c>
      <c r="F11" s="10" t="s">
        <v>19</v>
      </c>
      <c r="G11" s="10" t="s">
        <v>378</v>
      </c>
      <c r="H11" s="5" t="s">
        <v>20</v>
      </c>
      <c r="I11" s="3" t="s">
        <v>21</v>
      </c>
      <c r="J11" s="3" t="s">
        <v>22</v>
      </c>
    </row>
    <row r="12" spans="1:10" x14ac:dyDescent="0.25">
      <c r="A12" t="s">
        <v>23</v>
      </c>
      <c r="B12" t="s">
        <v>23</v>
      </c>
      <c r="C12" t="s">
        <v>24</v>
      </c>
      <c r="D12" s="1" t="s">
        <v>25</v>
      </c>
      <c r="E12" s="1">
        <v>1</v>
      </c>
      <c r="F12" s="13">
        <v>0.01</v>
      </c>
      <c r="G12" s="9">
        <f>E12*F12</f>
        <v>0.01</v>
      </c>
      <c r="H12" s="4" t="s">
        <v>373</v>
      </c>
      <c r="I12" t="s">
        <v>26</v>
      </c>
    </row>
    <row r="13" spans="1:10" x14ac:dyDescent="0.25">
      <c r="A13" t="s">
        <v>27</v>
      </c>
      <c r="B13" t="s">
        <v>28</v>
      </c>
      <c r="C13" t="s">
        <v>24</v>
      </c>
      <c r="D13" s="1">
        <v>2132266</v>
      </c>
      <c r="E13" s="1">
        <v>18</v>
      </c>
      <c r="F13" s="13">
        <v>0.02</v>
      </c>
      <c r="G13" s="9">
        <f t="shared" ref="G13:G44" si="0">E13*F13</f>
        <v>0.36</v>
      </c>
      <c r="H13" s="4" t="s">
        <v>29</v>
      </c>
      <c r="I13" t="s">
        <v>30</v>
      </c>
    </row>
    <row r="14" spans="1:10" x14ac:dyDescent="0.25">
      <c r="A14" t="s">
        <v>31</v>
      </c>
      <c r="B14" t="s">
        <v>32</v>
      </c>
      <c r="C14" t="s">
        <v>24</v>
      </c>
      <c r="D14" s="1" t="s">
        <v>33</v>
      </c>
      <c r="E14" s="1">
        <v>2</v>
      </c>
      <c r="F14" s="13">
        <v>0.02</v>
      </c>
      <c r="G14" s="9">
        <f t="shared" si="0"/>
        <v>0.04</v>
      </c>
      <c r="H14" s="4" t="s">
        <v>34</v>
      </c>
      <c r="I14" t="s">
        <v>35</v>
      </c>
    </row>
    <row r="15" spans="1:10" x14ac:dyDescent="0.25">
      <c r="A15" t="s">
        <v>36</v>
      </c>
      <c r="B15" t="s">
        <v>36</v>
      </c>
      <c r="C15" t="s">
        <v>24</v>
      </c>
      <c r="D15" s="1">
        <v>2132676</v>
      </c>
      <c r="E15" s="1">
        <v>1</v>
      </c>
      <c r="F15" s="13">
        <v>0.02</v>
      </c>
      <c r="G15" s="9">
        <f t="shared" si="0"/>
        <v>0.02</v>
      </c>
      <c r="H15" s="4" t="s">
        <v>374</v>
      </c>
      <c r="I15" t="s">
        <v>37</v>
      </c>
    </row>
    <row r="16" spans="1:10" x14ac:dyDescent="0.25">
      <c r="A16" t="s">
        <v>50</v>
      </c>
      <c r="B16" t="s">
        <v>51</v>
      </c>
      <c r="C16" t="s">
        <v>24</v>
      </c>
      <c r="D16" s="1">
        <v>2132317</v>
      </c>
      <c r="E16" s="1">
        <v>8</v>
      </c>
      <c r="F16" s="13">
        <v>7.0000000000000007E-2</v>
      </c>
      <c r="G16" s="9">
        <f t="shared" si="0"/>
        <v>0.56000000000000005</v>
      </c>
      <c r="H16" s="4" t="s">
        <v>52</v>
      </c>
      <c r="I16" t="s">
        <v>53</v>
      </c>
    </row>
    <row r="17" spans="1:9" x14ac:dyDescent="0.25">
      <c r="A17" t="s">
        <v>54</v>
      </c>
      <c r="B17" t="s">
        <v>55</v>
      </c>
      <c r="C17" t="s">
        <v>24</v>
      </c>
      <c r="D17" s="1">
        <v>2132339</v>
      </c>
      <c r="E17" s="1">
        <v>2</v>
      </c>
      <c r="F17" s="13">
        <v>7.0000000000000007E-2</v>
      </c>
      <c r="G17" s="9">
        <f t="shared" si="0"/>
        <v>0.14000000000000001</v>
      </c>
      <c r="H17" s="4" t="s">
        <v>56</v>
      </c>
      <c r="I17" t="s">
        <v>57</v>
      </c>
    </row>
    <row r="18" spans="1:9" x14ac:dyDescent="0.25">
      <c r="A18" t="s">
        <v>63</v>
      </c>
      <c r="B18" t="s">
        <v>64</v>
      </c>
      <c r="C18" t="s">
        <v>24</v>
      </c>
      <c r="D18" s="1">
        <v>2132367</v>
      </c>
      <c r="E18" s="1">
        <v>3</v>
      </c>
      <c r="F18" s="13">
        <v>0.02</v>
      </c>
      <c r="G18" s="9">
        <f t="shared" si="0"/>
        <v>0.06</v>
      </c>
      <c r="H18" s="4" t="s">
        <v>65</v>
      </c>
      <c r="I18" t="s">
        <v>66</v>
      </c>
    </row>
    <row r="19" spans="1:9" x14ac:dyDescent="0.25">
      <c r="A19" t="s">
        <v>77</v>
      </c>
      <c r="B19" t="s">
        <v>78</v>
      </c>
      <c r="C19" t="s">
        <v>24</v>
      </c>
      <c r="D19" s="1" t="s">
        <v>79</v>
      </c>
      <c r="E19" s="1">
        <v>1</v>
      </c>
      <c r="F19" s="13">
        <v>0.02</v>
      </c>
      <c r="G19" s="9">
        <f t="shared" si="0"/>
        <v>0.02</v>
      </c>
      <c r="H19" s="4" t="s">
        <v>375</v>
      </c>
      <c r="I19" t="s">
        <v>80</v>
      </c>
    </row>
    <row r="20" spans="1:9" x14ac:dyDescent="0.25">
      <c r="A20" t="s">
        <v>87</v>
      </c>
      <c r="B20" t="s">
        <v>87</v>
      </c>
      <c r="C20" t="s">
        <v>24</v>
      </c>
      <c r="D20" s="1" t="s">
        <v>88</v>
      </c>
      <c r="E20" s="1">
        <v>24</v>
      </c>
      <c r="F20" s="13">
        <v>0.02</v>
      </c>
      <c r="G20" s="9">
        <f t="shared" si="0"/>
        <v>0.48</v>
      </c>
      <c r="H20" s="4" t="s">
        <v>89</v>
      </c>
      <c r="I20" t="s">
        <v>90</v>
      </c>
    </row>
    <row r="21" spans="1:9" x14ac:dyDescent="0.25">
      <c r="A21" t="s">
        <v>114</v>
      </c>
      <c r="B21" t="s">
        <v>115</v>
      </c>
      <c r="C21" t="s">
        <v>24</v>
      </c>
      <c r="D21" s="1" t="s">
        <v>116</v>
      </c>
      <c r="E21" s="1">
        <v>6</v>
      </c>
      <c r="F21" s="13">
        <v>0.02</v>
      </c>
      <c r="G21" s="9">
        <f t="shared" si="0"/>
        <v>0.12</v>
      </c>
      <c r="H21" s="4" t="s">
        <v>117</v>
      </c>
      <c r="I21" t="s">
        <v>118</v>
      </c>
    </row>
    <row r="22" spans="1:9" x14ac:dyDescent="0.25">
      <c r="A22" t="s">
        <v>129</v>
      </c>
      <c r="B22" t="s">
        <v>129</v>
      </c>
      <c r="C22" t="s">
        <v>24</v>
      </c>
      <c r="D22" s="1" t="s">
        <v>130</v>
      </c>
      <c r="E22" s="1">
        <v>2</v>
      </c>
      <c r="F22" s="13">
        <v>0.02</v>
      </c>
      <c r="G22" s="9">
        <f t="shared" si="0"/>
        <v>0.04</v>
      </c>
      <c r="H22" s="4" t="s">
        <v>131</v>
      </c>
      <c r="I22" t="s">
        <v>132</v>
      </c>
    </row>
    <row r="23" spans="1:9" x14ac:dyDescent="0.25">
      <c r="A23" t="s">
        <v>133</v>
      </c>
      <c r="B23" t="s">
        <v>133</v>
      </c>
      <c r="C23" t="s">
        <v>24</v>
      </c>
      <c r="D23" s="1" t="s">
        <v>134</v>
      </c>
      <c r="E23" s="1">
        <v>2</v>
      </c>
      <c r="F23" s="13">
        <v>0.02</v>
      </c>
      <c r="G23" s="9">
        <f t="shared" si="0"/>
        <v>0.04</v>
      </c>
      <c r="H23" s="4" t="s">
        <v>135</v>
      </c>
      <c r="I23" t="s">
        <v>136</v>
      </c>
    </row>
    <row r="24" spans="1:9" x14ac:dyDescent="0.25">
      <c r="A24" t="s">
        <v>115</v>
      </c>
      <c r="B24" t="s">
        <v>115</v>
      </c>
      <c r="C24" t="s">
        <v>24</v>
      </c>
      <c r="D24" s="1">
        <v>2132143</v>
      </c>
      <c r="E24" s="1">
        <v>2</v>
      </c>
      <c r="F24" s="13">
        <v>0.04</v>
      </c>
      <c r="G24" s="9">
        <f t="shared" si="0"/>
        <v>0.08</v>
      </c>
      <c r="H24" s="4" t="s">
        <v>151</v>
      </c>
      <c r="I24" t="s">
        <v>152</v>
      </c>
    </row>
    <row r="25" spans="1:9" x14ac:dyDescent="0.25">
      <c r="A25" t="s">
        <v>159</v>
      </c>
      <c r="B25" t="s">
        <v>159</v>
      </c>
      <c r="C25" t="s">
        <v>24</v>
      </c>
      <c r="D25" s="1">
        <v>2132159</v>
      </c>
      <c r="E25" s="1">
        <v>1</v>
      </c>
      <c r="F25" s="13">
        <v>0.02</v>
      </c>
      <c r="G25" s="9">
        <f t="shared" si="0"/>
        <v>0.02</v>
      </c>
      <c r="H25" s="4" t="s">
        <v>376</v>
      </c>
      <c r="I25" t="s">
        <v>160</v>
      </c>
    </row>
    <row r="26" spans="1:9" x14ac:dyDescent="0.25">
      <c r="A26" t="s">
        <v>165</v>
      </c>
      <c r="B26" t="s">
        <v>165</v>
      </c>
      <c r="C26" t="s">
        <v>24</v>
      </c>
      <c r="D26" s="1" t="s">
        <v>166</v>
      </c>
      <c r="E26" s="1">
        <v>2</v>
      </c>
      <c r="F26" s="13">
        <v>0.02</v>
      </c>
      <c r="G26" s="9">
        <f t="shared" si="0"/>
        <v>0.04</v>
      </c>
      <c r="H26" s="4" t="s">
        <v>167</v>
      </c>
      <c r="I26" t="s">
        <v>168</v>
      </c>
    </row>
    <row r="27" spans="1:9" x14ac:dyDescent="0.25">
      <c r="A27" t="s">
        <v>169</v>
      </c>
      <c r="B27" t="s">
        <v>169</v>
      </c>
      <c r="C27" t="s">
        <v>24</v>
      </c>
      <c r="D27" s="1">
        <v>2132222</v>
      </c>
      <c r="E27" s="1">
        <v>3</v>
      </c>
      <c r="F27" s="13">
        <v>0.02</v>
      </c>
      <c r="G27" s="9">
        <f t="shared" si="0"/>
        <v>0.06</v>
      </c>
      <c r="H27" s="4" t="s">
        <v>170</v>
      </c>
      <c r="I27" t="s">
        <v>171</v>
      </c>
    </row>
    <row r="28" spans="1:9" x14ac:dyDescent="0.25">
      <c r="A28" t="s">
        <v>183</v>
      </c>
      <c r="B28" t="s">
        <v>87</v>
      </c>
      <c r="C28" t="s">
        <v>184</v>
      </c>
      <c r="D28" s="1">
        <v>5219647</v>
      </c>
      <c r="E28" s="1">
        <v>1</v>
      </c>
      <c r="F28" s="13">
        <v>38.340000000000003</v>
      </c>
      <c r="G28" s="9">
        <f t="shared" si="0"/>
        <v>38.340000000000003</v>
      </c>
      <c r="H28" s="4" t="s">
        <v>377</v>
      </c>
      <c r="I28" t="s">
        <v>185</v>
      </c>
    </row>
    <row r="30" spans="1:9" x14ac:dyDescent="0.25">
      <c r="A30" t="s">
        <v>38</v>
      </c>
      <c r="B30" t="s">
        <v>39</v>
      </c>
      <c r="C30" t="s">
        <v>40</v>
      </c>
      <c r="D30" s="1" t="s">
        <v>41</v>
      </c>
      <c r="E30" s="1">
        <v>5</v>
      </c>
      <c r="F30" s="13">
        <v>0.05</v>
      </c>
      <c r="G30" s="9">
        <f t="shared" si="0"/>
        <v>0.25</v>
      </c>
      <c r="H30" s="4" t="s">
        <v>42</v>
      </c>
      <c r="I30" t="s">
        <v>43</v>
      </c>
    </row>
    <row r="31" spans="1:9" x14ac:dyDescent="0.25">
      <c r="A31" t="s">
        <v>67</v>
      </c>
      <c r="B31" t="s">
        <v>68</v>
      </c>
      <c r="C31" t="s">
        <v>69</v>
      </c>
      <c r="D31" s="1" t="s">
        <v>70</v>
      </c>
      <c r="E31" s="1">
        <v>2</v>
      </c>
      <c r="F31" s="13">
        <v>1.47</v>
      </c>
      <c r="G31" s="9">
        <f t="shared" si="0"/>
        <v>2.94</v>
      </c>
      <c r="H31" s="4" t="s">
        <v>71</v>
      </c>
      <c r="I31" t="s">
        <v>72</v>
      </c>
    </row>
    <row r="32" spans="1:9" x14ac:dyDescent="0.25">
      <c r="A32" t="s">
        <v>73</v>
      </c>
      <c r="B32" t="s">
        <v>68</v>
      </c>
      <c r="C32" t="s">
        <v>40</v>
      </c>
      <c r="D32" s="1" t="s">
        <v>74</v>
      </c>
      <c r="E32" s="1">
        <v>1</v>
      </c>
      <c r="F32" s="13">
        <v>0.24</v>
      </c>
      <c r="G32" s="9">
        <f t="shared" si="0"/>
        <v>0.24</v>
      </c>
      <c r="H32" s="4" t="s">
        <v>75</v>
      </c>
      <c r="I32" t="s">
        <v>76</v>
      </c>
    </row>
    <row r="33" spans="1:9" x14ac:dyDescent="0.25">
      <c r="A33" t="s">
        <v>91</v>
      </c>
      <c r="B33" t="s">
        <v>91</v>
      </c>
      <c r="C33" t="s">
        <v>40</v>
      </c>
      <c r="D33" s="1" t="s">
        <v>92</v>
      </c>
      <c r="E33" s="1">
        <v>17</v>
      </c>
      <c r="F33" s="13">
        <v>0.16</v>
      </c>
      <c r="G33" s="9">
        <f t="shared" si="0"/>
        <v>2.72</v>
      </c>
      <c r="H33" s="4" t="s">
        <v>93</v>
      </c>
      <c r="I33" t="s">
        <v>94</v>
      </c>
    </row>
    <row r="34" spans="1:9" x14ac:dyDescent="0.25">
      <c r="A34" t="s">
        <v>95</v>
      </c>
      <c r="B34" t="s">
        <v>96</v>
      </c>
      <c r="C34" t="s">
        <v>69</v>
      </c>
      <c r="D34" s="1" t="s">
        <v>97</v>
      </c>
      <c r="E34" s="1">
        <v>5</v>
      </c>
      <c r="F34" s="13">
        <v>1.71</v>
      </c>
      <c r="G34" s="9">
        <f t="shared" si="0"/>
        <v>8.5500000000000007</v>
      </c>
      <c r="H34" s="4" t="s">
        <v>98</v>
      </c>
      <c r="I34" t="s">
        <v>99</v>
      </c>
    </row>
    <row r="35" spans="1:9" x14ac:dyDescent="0.25">
      <c r="A35" t="s">
        <v>100</v>
      </c>
      <c r="B35" t="s">
        <v>101</v>
      </c>
      <c r="C35" t="s">
        <v>102</v>
      </c>
      <c r="D35" s="1" t="s">
        <v>103</v>
      </c>
      <c r="E35" s="1">
        <v>2</v>
      </c>
      <c r="F35" s="13">
        <v>5.05</v>
      </c>
      <c r="G35" s="9">
        <f t="shared" si="0"/>
        <v>10.1</v>
      </c>
      <c r="H35" s="4" t="s">
        <v>104</v>
      </c>
      <c r="I35" t="s">
        <v>105</v>
      </c>
    </row>
    <row r="36" spans="1:9" x14ac:dyDescent="0.25">
      <c r="A36" t="s">
        <v>110</v>
      </c>
      <c r="B36" t="s">
        <v>110</v>
      </c>
      <c r="C36" t="s">
        <v>40</v>
      </c>
      <c r="D36" s="1" t="s">
        <v>111</v>
      </c>
      <c r="E36" s="1">
        <v>4</v>
      </c>
      <c r="F36" s="13">
        <v>0.21</v>
      </c>
      <c r="G36" s="9">
        <f t="shared" si="0"/>
        <v>0.84</v>
      </c>
      <c r="H36" s="4" t="s">
        <v>112</v>
      </c>
      <c r="I36" t="s">
        <v>113</v>
      </c>
    </row>
    <row r="37" spans="1:9" x14ac:dyDescent="0.25">
      <c r="A37" t="s">
        <v>119</v>
      </c>
      <c r="B37" t="s">
        <v>119</v>
      </c>
      <c r="C37" t="s">
        <v>40</v>
      </c>
      <c r="D37" s="1" t="s">
        <v>120</v>
      </c>
      <c r="E37" s="1">
        <v>2</v>
      </c>
      <c r="F37" s="13">
        <v>0.11</v>
      </c>
      <c r="G37" s="9">
        <f t="shared" si="0"/>
        <v>0.22</v>
      </c>
      <c r="H37" s="4" t="s">
        <v>121</v>
      </c>
      <c r="I37" t="s">
        <v>122</v>
      </c>
    </row>
    <row r="38" spans="1:9" x14ac:dyDescent="0.25">
      <c r="A38" t="s">
        <v>137</v>
      </c>
      <c r="B38" t="s">
        <v>137</v>
      </c>
      <c r="C38" t="s">
        <v>40</v>
      </c>
      <c r="D38" s="1" t="s">
        <v>138</v>
      </c>
      <c r="E38" s="1">
        <v>2</v>
      </c>
      <c r="F38" s="13">
        <v>0.03</v>
      </c>
      <c r="G38" s="9">
        <f t="shared" si="0"/>
        <v>0.06</v>
      </c>
      <c r="H38" s="4" t="s">
        <v>139</v>
      </c>
      <c r="I38" t="s">
        <v>140</v>
      </c>
    </row>
    <row r="39" spans="1:9" x14ac:dyDescent="0.25">
      <c r="A39" t="s">
        <v>141</v>
      </c>
      <c r="B39" t="s">
        <v>142</v>
      </c>
      <c r="C39" t="s">
        <v>143</v>
      </c>
      <c r="D39" s="1" t="s">
        <v>144</v>
      </c>
      <c r="E39" s="1">
        <v>1</v>
      </c>
      <c r="F39" s="13">
        <v>16.13</v>
      </c>
      <c r="G39" s="9">
        <f t="shared" si="0"/>
        <v>16.13</v>
      </c>
      <c r="H39" s="4" t="s">
        <v>145</v>
      </c>
      <c r="I39" t="s">
        <v>146</v>
      </c>
    </row>
    <row r="40" spans="1:9" x14ac:dyDescent="0.25">
      <c r="A40" t="s">
        <v>147</v>
      </c>
      <c r="B40" t="s">
        <v>147</v>
      </c>
      <c r="C40" t="s">
        <v>40</v>
      </c>
      <c r="D40" s="1" t="s">
        <v>148</v>
      </c>
      <c r="E40" s="1">
        <v>33</v>
      </c>
      <c r="F40" s="13">
        <v>0.37</v>
      </c>
      <c r="G40" s="9">
        <f t="shared" si="0"/>
        <v>12.209999999999999</v>
      </c>
      <c r="H40" s="4" t="s">
        <v>149</v>
      </c>
      <c r="I40" t="s">
        <v>150</v>
      </c>
    </row>
    <row r="41" spans="1:9" x14ac:dyDescent="0.25">
      <c r="A41" t="s">
        <v>153</v>
      </c>
      <c r="B41" t="s">
        <v>154</v>
      </c>
      <c r="C41" t="s">
        <v>155</v>
      </c>
      <c r="D41" s="1" t="s">
        <v>156</v>
      </c>
      <c r="E41" s="1">
        <v>2</v>
      </c>
      <c r="F41" s="13">
        <v>4.5999999999999996</v>
      </c>
      <c r="G41" s="9">
        <f t="shared" si="0"/>
        <v>9.1999999999999993</v>
      </c>
      <c r="H41" s="4" t="s">
        <v>157</v>
      </c>
      <c r="I41" t="s">
        <v>158</v>
      </c>
    </row>
    <row r="42" spans="1:9" x14ac:dyDescent="0.25">
      <c r="A42" t="s">
        <v>161</v>
      </c>
      <c r="B42" t="s">
        <v>161</v>
      </c>
      <c r="C42" t="s">
        <v>40</v>
      </c>
      <c r="D42" s="1" t="s">
        <v>162</v>
      </c>
      <c r="E42" s="1">
        <v>2</v>
      </c>
      <c r="F42" s="13">
        <v>0.09</v>
      </c>
      <c r="G42" s="9">
        <f t="shared" si="0"/>
        <v>0.18</v>
      </c>
      <c r="H42" s="4" t="s">
        <v>163</v>
      </c>
      <c r="I42" t="s">
        <v>164</v>
      </c>
    </row>
    <row r="43" spans="1:9" x14ac:dyDescent="0.25">
      <c r="A43" t="s">
        <v>172</v>
      </c>
      <c r="B43" t="s">
        <v>173</v>
      </c>
      <c r="C43" t="s">
        <v>155</v>
      </c>
      <c r="D43" s="1" t="s">
        <v>174</v>
      </c>
      <c r="E43" s="1">
        <v>2</v>
      </c>
      <c r="F43" s="13">
        <v>4.67</v>
      </c>
      <c r="G43" s="9">
        <f t="shared" si="0"/>
        <v>9.34</v>
      </c>
      <c r="H43" s="4" t="s">
        <v>175</v>
      </c>
      <c r="I43" t="s">
        <v>176</v>
      </c>
    </row>
    <row r="44" spans="1:9" x14ac:dyDescent="0.25">
      <c r="A44" t="s">
        <v>177</v>
      </c>
      <c r="B44" t="s">
        <v>178</v>
      </c>
      <c r="C44" t="s">
        <v>179</v>
      </c>
      <c r="D44" s="1" t="s">
        <v>180</v>
      </c>
      <c r="E44" s="1">
        <v>1</v>
      </c>
      <c r="F44" s="13">
        <v>14.68</v>
      </c>
      <c r="G44" s="9">
        <f t="shared" si="0"/>
        <v>14.68</v>
      </c>
      <c r="H44" s="4" t="s">
        <v>181</v>
      </c>
      <c r="I44" t="s">
        <v>182</v>
      </c>
    </row>
    <row r="46" spans="1:9" x14ac:dyDescent="0.25">
      <c r="A46" t="s">
        <v>44</v>
      </c>
      <c r="B46" t="s">
        <v>45</v>
      </c>
      <c r="C46" t="s">
        <v>46</v>
      </c>
      <c r="D46" s="1" t="s">
        <v>47</v>
      </c>
      <c r="E46" s="1">
        <v>1</v>
      </c>
      <c r="F46" s="13">
        <v>8.61</v>
      </c>
      <c r="G46" s="11">
        <f t="shared" ref="G46:G85" si="1">E46*F46</f>
        <v>8.61</v>
      </c>
      <c r="H46" s="4" t="s">
        <v>48</v>
      </c>
      <c r="I46" t="s">
        <v>49</v>
      </c>
    </row>
    <row r="47" spans="1:9" x14ac:dyDescent="0.25">
      <c r="A47" t="s">
        <v>58</v>
      </c>
      <c r="B47" t="s">
        <v>59</v>
      </c>
      <c r="C47" t="s">
        <v>60</v>
      </c>
      <c r="D47" s="1">
        <v>3617689</v>
      </c>
      <c r="E47" s="1">
        <v>2</v>
      </c>
      <c r="F47" s="13">
        <v>12.54</v>
      </c>
      <c r="G47" s="11">
        <f t="shared" si="1"/>
        <v>25.08</v>
      </c>
      <c r="H47" s="4" t="s">
        <v>61</v>
      </c>
      <c r="I47" t="s">
        <v>62</v>
      </c>
    </row>
    <row r="48" spans="1:9" x14ac:dyDescent="0.25">
      <c r="A48" t="s">
        <v>81</v>
      </c>
      <c r="B48" t="s">
        <v>82</v>
      </c>
      <c r="C48" t="s">
        <v>83</v>
      </c>
      <c r="D48" s="1" t="s">
        <v>84</v>
      </c>
      <c r="E48" s="1">
        <v>1</v>
      </c>
      <c r="F48" s="13">
        <v>3.87</v>
      </c>
      <c r="G48" s="11">
        <f t="shared" si="1"/>
        <v>3.87</v>
      </c>
      <c r="H48" s="4" t="s">
        <v>85</v>
      </c>
      <c r="I48" t="s">
        <v>86</v>
      </c>
    </row>
    <row r="49" spans="1:9" x14ac:dyDescent="0.25">
      <c r="A49" t="s">
        <v>106</v>
      </c>
      <c r="B49" t="s">
        <v>106</v>
      </c>
      <c r="C49" t="s">
        <v>83</v>
      </c>
      <c r="D49" s="1" t="s">
        <v>107</v>
      </c>
      <c r="E49" s="1">
        <v>1</v>
      </c>
      <c r="F49" s="13">
        <v>3.22</v>
      </c>
      <c r="G49" s="11">
        <f t="shared" si="1"/>
        <v>3.22</v>
      </c>
      <c r="H49" s="4" t="s">
        <v>108</v>
      </c>
      <c r="I49" t="s">
        <v>109</v>
      </c>
    </row>
    <row r="50" spans="1:9" x14ac:dyDescent="0.25">
      <c r="A50" t="s">
        <v>123</v>
      </c>
      <c r="B50" t="s">
        <v>124</v>
      </c>
      <c r="C50" t="s">
        <v>125</v>
      </c>
      <c r="D50" s="1" t="s">
        <v>126</v>
      </c>
      <c r="E50" s="1">
        <v>1</v>
      </c>
      <c r="F50" s="13">
        <v>16.22</v>
      </c>
      <c r="G50" s="11">
        <f t="shared" si="1"/>
        <v>16.22</v>
      </c>
      <c r="H50" s="4" t="s">
        <v>127</v>
      </c>
      <c r="I50" t="s">
        <v>128</v>
      </c>
    </row>
    <row r="51" spans="1:9" x14ac:dyDescent="0.25">
      <c r="A51" t="s">
        <v>186</v>
      </c>
      <c r="B51" t="s">
        <v>187</v>
      </c>
      <c r="C51" t="s">
        <v>125</v>
      </c>
      <c r="D51" s="1" t="s">
        <v>188</v>
      </c>
      <c r="E51" s="1">
        <v>8</v>
      </c>
      <c r="F51" s="13">
        <v>68.319999999999993</v>
      </c>
      <c r="G51" s="11">
        <f t="shared" si="1"/>
        <v>546.55999999999995</v>
      </c>
      <c r="H51" s="4" t="s">
        <v>189</v>
      </c>
      <c r="I51" t="s">
        <v>190</v>
      </c>
    </row>
    <row r="52" spans="1:9" x14ac:dyDescent="0.25">
      <c r="A52" t="s">
        <v>191</v>
      </c>
      <c r="B52" t="s">
        <v>192</v>
      </c>
      <c r="C52" t="s">
        <v>193</v>
      </c>
      <c r="D52" s="1">
        <v>8259291</v>
      </c>
      <c r="E52" s="1">
        <v>2</v>
      </c>
      <c r="F52" s="13">
        <v>0.41</v>
      </c>
      <c r="G52" s="11">
        <f t="shared" si="1"/>
        <v>0.82</v>
      </c>
      <c r="H52" s="4" t="s">
        <v>194</v>
      </c>
      <c r="I52" t="s">
        <v>195</v>
      </c>
    </row>
    <row r="53" spans="1:9" x14ac:dyDescent="0.25">
      <c r="A53" t="s">
        <v>196</v>
      </c>
      <c r="B53" t="s">
        <v>197</v>
      </c>
      <c r="C53" t="s">
        <v>198</v>
      </c>
      <c r="D53" s="1" t="s">
        <v>199</v>
      </c>
      <c r="E53" s="1">
        <v>1</v>
      </c>
      <c r="F53" s="13">
        <v>0.47</v>
      </c>
      <c r="G53" s="11">
        <f t="shared" si="1"/>
        <v>0.47</v>
      </c>
      <c r="H53" s="4" t="s">
        <v>200</v>
      </c>
      <c r="I53" t="s">
        <v>201</v>
      </c>
    </row>
    <row r="54" spans="1:9" x14ac:dyDescent="0.25">
      <c r="A54" t="s">
        <v>202</v>
      </c>
      <c r="B54" t="s">
        <v>197</v>
      </c>
      <c r="C54" t="s">
        <v>198</v>
      </c>
      <c r="D54" s="1" t="s">
        <v>203</v>
      </c>
      <c r="E54" s="1">
        <v>8</v>
      </c>
      <c r="F54" s="13">
        <v>0.27</v>
      </c>
      <c r="G54" s="11">
        <f t="shared" si="1"/>
        <v>2.16</v>
      </c>
      <c r="H54" s="4" t="s">
        <v>204</v>
      </c>
      <c r="I54" t="s">
        <v>205</v>
      </c>
    </row>
    <row r="55" spans="1:9" x14ac:dyDescent="0.25">
      <c r="A55" t="s">
        <v>206</v>
      </c>
      <c r="B55" t="s">
        <v>207</v>
      </c>
      <c r="C55" t="s">
        <v>208</v>
      </c>
      <c r="D55" s="1" t="s">
        <v>209</v>
      </c>
      <c r="E55" s="1">
        <v>1</v>
      </c>
      <c r="F55" s="13">
        <v>10.41</v>
      </c>
      <c r="G55" s="11">
        <f t="shared" si="1"/>
        <v>10.41</v>
      </c>
      <c r="H55" s="4" t="s">
        <v>210</v>
      </c>
      <c r="I55" t="s">
        <v>211</v>
      </c>
    </row>
    <row r="56" spans="1:9" x14ac:dyDescent="0.25">
      <c r="A56" t="s">
        <v>212</v>
      </c>
      <c r="B56" t="s">
        <v>213</v>
      </c>
      <c r="C56" t="s">
        <v>214</v>
      </c>
      <c r="D56" s="1" t="s">
        <v>215</v>
      </c>
      <c r="E56" s="1">
        <v>1</v>
      </c>
      <c r="F56" s="13">
        <v>3.65</v>
      </c>
      <c r="G56" s="11">
        <f t="shared" si="1"/>
        <v>3.65</v>
      </c>
      <c r="H56" s="4" t="s">
        <v>216</v>
      </c>
      <c r="I56" t="s">
        <v>217</v>
      </c>
    </row>
    <row r="57" spans="1:9" x14ac:dyDescent="0.25">
      <c r="A57" t="s">
        <v>218</v>
      </c>
      <c r="B57" t="s">
        <v>219</v>
      </c>
      <c r="C57" t="s">
        <v>220</v>
      </c>
      <c r="D57" s="1" t="s">
        <v>221</v>
      </c>
      <c r="E57" s="1">
        <v>1</v>
      </c>
      <c r="F57" s="13">
        <v>3.67</v>
      </c>
      <c r="G57" s="11">
        <f t="shared" si="1"/>
        <v>3.67</v>
      </c>
      <c r="H57" s="4" t="s">
        <v>222</v>
      </c>
      <c r="I57" t="s">
        <v>223</v>
      </c>
    </row>
    <row r="58" spans="1:9" x14ac:dyDescent="0.25">
      <c r="A58" t="s">
        <v>224</v>
      </c>
      <c r="B58" t="s">
        <v>213</v>
      </c>
      <c r="C58" t="s">
        <v>225</v>
      </c>
      <c r="D58" s="1" t="s">
        <v>215</v>
      </c>
      <c r="E58" s="1">
        <v>1</v>
      </c>
      <c r="F58" s="13">
        <v>4.26</v>
      </c>
      <c r="G58" s="11">
        <f t="shared" si="1"/>
        <v>4.26</v>
      </c>
      <c r="H58" s="4" t="s">
        <v>226</v>
      </c>
      <c r="I58" t="s">
        <v>227</v>
      </c>
    </row>
    <row r="59" spans="1:9" x14ac:dyDescent="0.25">
      <c r="A59" t="s">
        <v>228</v>
      </c>
      <c r="B59" t="s">
        <v>213</v>
      </c>
      <c r="C59" t="s">
        <v>229</v>
      </c>
      <c r="D59" s="1" t="s">
        <v>215</v>
      </c>
      <c r="E59" s="1">
        <v>1</v>
      </c>
      <c r="F59" s="13">
        <v>4.87</v>
      </c>
      <c r="G59" s="11">
        <f t="shared" si="1"/>
        <v>4.87</v>
      </c>
      <c r="H59" s="4" t="s">
        <v>230</v>
      </c>
      <c r="I59" t="s">
        <v>231</v>
      </c>
    </row>
    <row r="60" spans="1:9" x14ac:dyDescent="0.25">
      <c r="A60" t="s">
        <v>232</v>
      </c>
      <c r="B60" t="s">
        <v>233</v>
      </c>
      <c r="C60" t="s">
        <v>234</v>
      </c>
      <c r="D60" s="1" t="s">
        <v>235</v>
      </c>
      <c r="E60" s="1">
        <v>3</v>
      </c>
      <c r="F60" s="13">
        <v>4.37</v>
      </c>
      <c r="G60" s="11">
        <f t="shared" si="1"/>
        <v>13.11</v>
      </c>
      <c r="H60" s="4" t="s">
        <v>236</v>
      </c>
      <c r="I60" t="s">
        <v>237</v>
      </c>
    </row>
    <row r="61" spans="1:9" x14ac:dyDescent="0.25">
      <c r="A61" t="s">
        <v>238</v>
      </c>
      <c r="B61" t="s">
        <v>239</v>
      </c>
      <c r="C61" t="s">
        <v>240</v>
      </c>
      <c r="D61" s="1" t="s">
        <v>241</v>
      </c>
      <c r="E61" s="1">
        <v>1</v>
      </c>
      <c r="F61" s="13">
        <v>11.86</v>
      </c>
      <c r="G61" s="11">
        <f t="shared" si="1"/>
        <v>11.86</v>
      </c>
      <c r="H61" s="4" t="s">
        <v>242</v>
      </c>
      <c r="I61" t="s">
        <v>243</v>
      </c>
    </row>
    <row r="62" spans="1:9" x14ac:dyDescent="0.25">
      <c r="A62" t="s">
        <v>244</v>
      </c>
      <c r="B62" t="s">
        <v>245</v>
      </c>
      <c r="C62" t="s">
        <v>246</v>
      </c>
      <c r="D62" s="1">
        <v>406580</v>
      </c>
      <c r="E62" s="1">
        <v>1</v>
      </c>
      <c r="F62" s="13">
        <v>63.53</v>
      </c>
      <c r="G62" s="11">
        <f t="shared" si="1"/>
        <v>63.53</v>
      </c>
      <c r="H62" s="4" t="s">
        <v>247</v>
      </c>
      <c r="I62" t="s">
        <v>248</v>
      </c>
    </row>
    <row r="63" spans="1:9" x14ac:dyDescent="0.25">
      <c r="A63" t="s">
        <v>249</v>
      </c>
      <c r="B63" t="s">
        <v>250</v>
      </c>
      <c r="C63" t="s">
        <v>251</v>
      </c>
      <c r="D63" s="1" t="s">
        <v>252</v>
      </c>
      <c r="E63" s="1">
        <v>1</v>
      </c>
      <c r="F63" s="13">
        <v>18.97</v>
      </c>
      <c r="G63" s="11">
        <f t="shared" si="1"/>
        <v>18.97</v>
      </c>
      <c r="H63" s="4" t="s">
        <v>253</v>
      </c>
      <c r="I63" t="s">
        <v>254</v>
      </c>
    </row>
    <row r="64" spans="1:9" x14ac:dyDescent="0.25">
      <c r="A64" t="s">
        <v>255</v>
      </c>
      <c r="B64" t="s">
        <v>256</v>
      </c>
      <c r="C64" t="s">
        <v>257</v>
      </c>
      <c r="D64" s="1" t="s">
        <v>258</v>
      </c>
      <c r="E64" s="1">
        <v>1</v>
      </c>
      <c r="F64" s="13">
        <v>0.62</v>
      </c>
      <c r="G64" s="11">
        <f t="shared" si="1"/>
        <v>0.62</v>
      </c>
      <c r="H64" s="4" t="s">
        <v>259</v>
      </c>
      <c r="I64" t="s">
        <v>260</v>
      </c>
    </row>
    <row r="65" spans="1:9" x14ac:dyDescent="0.25">
      <c r="A65" t="s">
        <v>261</v>
      </c>
      <c r="B65" t="s">
        <v>262</v>
      </c>
      <c r="C65" t="s">
        <v>263</v>
      </c>
      <c r="D65" s="1" t="s">
        <v>264</v>
      </c>
      <c r="E65" s="1">
        <v>2</v>
      </c>
      <c r="F65" s="13">
        <v>6.13</v>
      </c>
      <c r="G65" s="11">
        <f t="shared" si="1"/>
        <v>12.26</v>
      </c>
      <c r="H65" s="4" t="s">
        <v>265</v>
      </c>
      <c r="I65" t="s">
        <v>266</v>
      </c>
    </row>
    <row r="66" spans="1:9" x14ac:dyDescent="0.25">
      <c r="A66" t="s">
        <v>267</v>
      </c>
      <c r="B66" t="s">
        <v>268</v>
      </c>
      <c r="C66" t="s">
        <v>269</v>
      </c>
      <c r="D66" s="1">
        <v>5323011</v>
      </c>
      <c r="E66" s="1">
        <v>6</v>
      </c>
      <c r="F66" s="13">
        <v>3.04</v>
      </c>
      <c r="G66" s="11">
        <f t="shared" si="1"/>
        <v>18.240000000000002</v>
      </c>
      <c r="H66" s="4" t="s">
        <v>270</v>
      </c>
      <c r="I66" t="s">
        <v>271</v>
      </c>
    </row>
    <row r="67" spans="1:9" x14ac:dyDescent="0.25">
      <c r="A67" t="s">
        <v>272</v>
      </c>
      <c r="B67" t="s">
        <v>273</v>
      </c>
      <c r="C67" t="s">
        <v>274</v>
      </c>
      <c r="D67" s="1" t="s">
        <v>275</v>
      </c>
      <c r="E67" s="1">
        <v>2</v>
      </c>
      <c r="F67" s="13">
        <v>44.85</v>
      </c>
      <c r="G67" s="11">
        <f t="shared" si="1"/>
        <v>89.7</v>
      </c>
      <c r="H67" s="4" t="s">
        <v>276</v>
      </c>
      <c r="I67" t="s">
        <v>277</v>
      </c>
    </row>
    <row r="68" spans="1:9" x14ac:dyDescent="0.25">
      <c r="A68" t="s">
        <v>284</v>
      </c>
      <c r="B68" t="s">
        <v>285</v>
      </c>
      <c r="C68" t="s">
        <v>286</v>
      </c>
      <c r="D68" s="1" t="s">
        <v>287</v>
      </c>
      <c r="E68" s="1">
        <v>2</v>
      </c>
      <c r="F68" s="13">
        <v>1.75</v>
      </c>
      <c r="G68" s="11">
        <f t="shared" si="1"/>
        <v>3.5</v>
      </c>
      <c r="H68" s="4" t="s">
        <v>288</v>
      </c>
      <c r="I68" t="s">
        <v>289</v>
      </c>
    </row>
    <row r="69" spans="1:9" x14ac:dyDescent="0.25">
      <c r="A69" t="s">
        <v>278</v>
      </c>
      <c r="B69" t="s">
        <v>279</v>
      </c>
      <c r="C69" t="s">
        <v>280</v>
      </c>
      <c r="D69" s="1" t="s">
        <v>281</v>
      </c>
      <c r="E69" s="1">
        <v>2</v>
      </c>
      <c r="F69" s="13">
        <v>0.82</v>
      </c>
      <c r="G69" s="11">
        <f t="shared" si="1"/>
        <v>1.64</v>
      </c>
      <c r="H69" s="4" t="s">
        <v>282</v>
      </c>
      <c r="I69" t="s">
        <v>283</v>
      </c>
    </row>
    <row r="70" spans="1:9" x14ac:dyDescent="0.25">
      <c r="A70" t="s">
        <v>290</v>
      </c>
      <c r="B70" t="s">
        <v>291</v>
      </c>
      <c r="C70" t="s">
        <v>280</v>
      </c>
      <c r="D70" s="1" t="s">
        <v>292</v>
      </c>
      <c r="E70" s="1">
        <v>1</v>
      </c>
      <c r="F70" s="13">
        <v>0.82</v>
      </c>
      <c r="G70" s="11">
        <f t="shared" si="1"/>
        <v>0.82</v>
      </c>
      <c r="H70" s="4" t="s">
        <v>293</v>
      </c>
      <c r="I70" t="s">
        <v>294</v>
      </c>
    </row>
    <row r="71" spans="1:9" x14ac:dyDescent="0.25">
      <c r="A71" t="s">
        <v>295</v>
      </c>
      <c r="B71" t="s">
        <v>296</v>
      </c>
      <c r="C71" t="s">
        <v>297</v>
      </c>
      <c r="D71" s="1">
        <v>7002886</v>
      </c>
      <c r="E71" s="1">
        <v>10</v>
      </c>
      <c r="F71" s="13">
        <v>0.47</v>
      </c>
      <c r="G71" s="11">
        <f t="shared" si="1"/>
        <v>4.6999999999999993</v>
      </c>
      <c r="H71" s="4" t="s">
        <v>298</v>
      </c>
      <c r="I71" t="s">
        <v>299</v>
      </c>
    </row>
    <row r="72" spans="1:9" x14ac:dyDescent="0.25">
      <c r="A72" t="s">
        <v>300</v>
      </c>
      <c r="B72" t="s">
        <v>301</v>
      </c>
      <c r="C72" t="s">
        <v>300</v>
      </c>
      <c r="D72" s="1" t="s">
        <v>302</v>
      </c>
      <c r="E72" s="1">
        <v>2</v>
      </c>
      <c r="F72" s="13">
        <v>8.27</v>
      </c>
      <c r="G72" s="11">
        <f t="shared" si="1"/>
        <v>16.54</v>
      </c>
      <c r="H72" s="4" t="s">
        <v>303</v>
      </c>
      <c r="I72" t="s">
        <v>304</v>
      </c>
    </row>
    <row r="73" spans="1:9" x14ac:dyDescent="0.25">
      <c r="A73" t="s">
        <v>305</v>
      </c>
      <c r="B73" t="s">
        <v>306</v>
      </c>
      <c r="C73" t="s">
        <v>305</v>
      </c>
      <c r="D73" s="1" t="s">
        <v>307</v>
      </c>
      <c r="E73" s="1">
        <v>2</v>
      </c>
      <c r="F73" s="13">
        <v>2.88</v>
      </c>
      <c r="G73" s="11">
        <f t="shared" si="1"/>
        <v>5.76</v>
      </c>
      <c r="H73" s="4" t="s">
        <v>308</v>
      </c>
      <c r="I73" t="s">
        <v>309</v>
      </c>
    </row>
    <row r="74" spans="1:9" x14ac:dyDescent="0.25">
      <c r="A74" t="s">
        <v>310</v>
      </c>
      <c r="B74" t="s">
        <v>311</v>
      </c>
      <c r="C74" t="s">
        <v>312</v>
      </c>
      <c r="D74" s="1" t="s">
        <v>313</v>
      </c>
      <c r="E74" s="1">
        <v>1</v>
      </c>
      <c r="F74" s="13">
        <v>24.96</v>
      </c>
      <c r="G74" s="11">
        <f t="shared" si="1"/>
        <v>24.96</v>
      </c>
      <c r="H74" s="4" t="s">
        <v>314</v>
      </c>
      <c r="I74" t="s">
        <v>315</v>
      </c>
    </row>
    <row r="75" spans="1:9" x14ac:dyDescent="0.25">
      <c r="A75" t="s">
        <v>316</v>
      </c>
      <c r="B75" t="s">
        <v>178</v>
      </c>
      <c r="C75" t="s">
        <v>317</v>
      </c>
      <c r="D75" s="1" t="s">
        <v>318</v>
      </c>
      <c r="E75" s="1">
        <v>1</v>
      </c>
      <c r="F75" s="13">
        <v>20.92</v>
      </c>
      <c r="G75" s="11">
        <f t="shared" si="1"/>
        <v>20.92</v>
      </c>
      <c r="H75" s="4" t="s">
        <v>319</v>
      </c>
      <c r="I75" t="s">
        <v>320</v>
      </c>
    </row>
    <row r="76" spans="1:9" x14ac:dyDescent="0.25">
      <c r="A76" t="s">
        <v>321</v>
      </c>
      <c r="B76" t="s">
        <v>322</v>
      </c>
      <c r="C76" t="s">
        <v>125</v>
      </c>
      <c r="D76" s="1" t="s">
        <v>323</v>
      </c>
      <c r="E76" s="1">
        <v>1</v>
      </c>
      <c r="F76" s="13">
        <v>12.36</v>
      </c>
      <c r="G76" s="11">
        <f t="shared" si="1"/>
        <v>12.36</v>
      </c>
      <c r="H76" s="4" t="s">
        <v>324</v>
      </c>
      <c r="I76" t="s">
        <v>325</v>
      </c>
    </row>
    <row r="77" spans="1:9" x14ac:dyDescent="0.25">
      <c r="A77" t="s">
        <v>326</v>
      </c>
      <c r="B77" t="s">
        <v>327</v>
      </c>
      <c r="C77" t="s">
        <v>328</v>
      </c>
      <c r="D77" s="1" t="s">
        <v>329</v>
      </c>
      <c r="E77" s="1">
        <v>1</v>
      </c>
      <c r="F77" s="13">
        <v>21.9</v>
      </c>
      <c r="G77" s="11">
        <f t="shared" si="1"/>
        <v>21.9</v>
      </c>
      <c r="H77" s="4" t="s">
        <v>330</v>
      </c>
      <c r="I77" t="s">
        <v>331</v>
      </c>
    </row>
    <row r="78" spans="1:9" x14ac:dyDescent="0.25">
      <c r="A78" t="s">
        <v>332</v>
      </c>
      <c r="B78" t="s">
        <v>333</v>
      </c>
      <c r="C78" t="s">
        <v>334</v>
      </c>
      <c r="D78" s="1" t="s">
        <v>335</v>
      </c>
      <c r="E78" s="1">
        <v>1</v>
      </c>
      <c r="F78" s="13">
        <v>123.25</v>
      </c>
      <c r="G78" s="11">
        <f t="shared" si="1"/>
        <v>123.25</v>
      </c>
      <c r="H78" s="4" t="s">
        <v>336</v>
      </c>
      <c r="I78" t="s">
        <v>332</v>
      </c>
    </row>
    <row r="79" spans="1:9" x14ac:dyDescent="0.25">
      <c r="A79" t="s">
        <v>337</v>
      </c>
      <c r="C79" t="s">
        <v>337</v>
      </c>
      <c r="D79" s="1" t="s">
        <v>338</v>
      </c>
      <c r="E79" s="1">
        <v>1</v>
      </c>
      <c r="F79" s="13">
        <v>167.2</v>
      </c>
      <c r="G79" s="11">
        <f t="shared" si="1"/>
        <v>167.2</v>
      </c>
      <c r="H79" s="4" t="s">
        <v>339</v>
      </c>
      <c r="I79" t="s">
        <v>340</v>
      </c>
    </row>
    <row r="80" spans="1:9" x14ac:dyDescent="0.25">
      <c r="A80" t="s">
        <v>341</v>
      </c>
      <c r="B80" t="s">
        <v>342</v>
      </c>
      <c r="C80" t="s">
        <v>343</v>
      </c>
      <c r="D80" s="1" t="s">
        <v>344</v>
      </c>
      <c r="E80" s="1">
        <v>1</v>
      </c>
      <c r="F80" s="13">
        <v>75.88</v>
      </c>
      <c r="G80" s="11">
        <f t="shared" si="1"/>
        <v>75.88</v>
      </c>
      <c r="H80" s="4" t="s">
        <v>345</v>
      </c>
      <c r="I80" t="s">
        <v>346</v>
      </c>
    </row>
    <row r="81" spans="1:9" x14ac:dyDescent="0.25">
      <c r="A81" t="s">
        <v>347</v>
      </c>
      <c r="B81" t="s">
        <v>348</v>
      </c>
      <c r="C81" t="s">
        <v>234</v>
      </c>
      <c r="D81" s="1" t="s">
        <v>349</v>
      </c>
      <c r="E81" s="1">
        <v>3</v>
      </c>
      <c r="F81" s="13">
        <v>4.3600000000000003</v>
      </c>
      <c r="G81" s="11">
        <f t="shared" si="1"/>
        <v>13.080000000000002</v>
      </c>
      <c r="H81" s="4" t="s">
        <v>350</v>
      </c>
      <c r="I81" t="s">
        <v>351</v>
      </c>
    </row>
    <row r="82" spans="1:9" x14ac:dyDescent="0.25">
      <c r="A82" t="s">
        <v>352</v>
      </c>
      <c r="B82" t="s">
        <v>296</v>
      </c>
      <c r="C82" t="s">
        <v>353</v>
      </c>
      <c r="D82" s="1" t="s">
        <v>354</v>
      </c>
      <c r="E82" s="1">
        <v>3</v>
      </c>
      <c r="F82" s="13">
        <v>1.38</v>
      </c>
      <c r="G82" s="11">
        <f t="shared" si="1"/>
        <v>4.1399999999999997</v>
      </c>
      <c r="H82" s="4" t="s">
        <v>355</v>
      </c>
      <c r="I82" t="s">
        <v>356</v>
      </c>
    </row>
    <row r="83" spans="1:9" x14ac:dyDescent="0.25">
      <c r="A83" t="s">
        <v>357</v>
      </c>
      <c r="B83" t="s">
        <v>358</v>
      </c>
      <c r="C83" t="s">
        <v>359</v>
      </c>
      <c r="D83" s="1" t="s">
        <v>360</v>
      </c>
      <c r="E83" s="1">
        <v>4</v>
      </c>
      <c r="F83" s="13">
        <v>0</v>
      </c>
      <c r="G83" s="11">
        <f t="shared" si="1"/>
        <v>0</v>
      </c>
      <c r="H83" s="4" t="s">
        <v>361</v>
      </c>
      <c r="I83" t="s">
        <v>357</v>
      </c>
    </row>
    <row r="84" spans="1:9" x14ac:dyDescent="0.25">
      <c r="A84" t="s">
        <v>362</v>
      </c>
      <c r="B84" t="s">
        <v>363</v>
      </c>
      <c r="C84" t="s">
        <v>364</v>
      </c>
      <c r="D84" s="1">
        <v>1354662</v>
      </c>
      <c r="E84" s="1">
        <v>2</v>
      </c>
      <c r="F84" s="13">
        <v>30.67</v>
      </c>
      <c r="G84" s="11">
        <f t="shared" si="1"/>
        <v>61.34</v>
      </c>
      <c r="H84" s="4" t="s">
        <v>365</v>
      </c>
      <c r="I84" t="s">
        <v>366</v>
      </c>
    </row>
    <row r="85" spans="1:9" s="6" customFormat="1" x14ac:dyDescent="0.25">
      <c r="A85" s="6" t="s">
        <v>367</v>
      </c>
      <c r="B85" s="6" t="s">
        <v>368</v>
      </c>
      <c r="C85" s="6" t="s">
        <v>369</v>
      </c>
      <c r="D85" s="7">
        <v>406546</v>
      </c>
      <c r="E85" s="7">
        <v>1</v>
      </c>
      <c r="F85" s="14">
        <v>51.98</v>
      </c>
      <c r="G85" s="12">
        <f t="shared" si="1"/>
        <v>51.98</v>
      </c>
      <c r="H85" s="8" t="s">
        <v>370</v>
      </c>
      <c r="I85" s="6" t="s">
        <v>371</v>
      </c>
    </row>
    <row r="86" spans="1:9" x14ac:dyDescent="0.25">
      <c r="A86" t="s">
        <v>372</v>
      </c>
      <c r="E86" s="1">
        <v>246</v>
      </c>
      <c r="G86" s="9">
        <f>SUM(G12:G85)</f>
        <v>1600.2199999999998</v>
      </c>
    </row>
  </sheetData>
  <mergeCells count="2"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Monitor Board 03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Nicole Geldenhuys</cp:lastModifiedBy>
  <dcterms:modified xsi:type="dcterms:W3CDTF">2018-04-06T09:25:55Z</dcterms:modified>
</cp:coreProperties>
</file>