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45" windowWidth="19440" windowHeight="131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8" i="1"/>
  <c r="J8" i="1"/>
  <c r="J7" i="1"/>
  <c r="K6" i="1"/>
  <c r="J6" i="1"/>
  <c r="K5" i="1"/>
  <c r="J5" i="1"/>
  <c r="K4" i="1"/>
  <c r="J4" i="1"/>
  <c r="K3" i="1"/>
  <c r="J3" i="1"/>
  <c r="J2" i="1"/>
  <c r="K2" i="1"/>
  <c r="N9" i="1" l="1"/>
  <c r="N8" i="1" l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<sst xmlns="http://schemas.openxmlformats.org/spreadsheetml/2006/main" count="73" uniqueCount="38">
  <si>
    <t>Employment End Date(YYYY/MM/DD)ONLY</t>
  </si>
  <si>
    <t>Sector Minimum wage per month *</t>
  </si>
  <si>
    <t>Leave Income(During Shutdown) *</t>
  </si>
  <si>
    <t>Bank Name*</t>
  </si>
  <si>
    <t>Branch Code*</t>
  </si>
  <si>
    <t>Account Number *</t>
  </si>
  <si>
    <t>Account Type
1 = Current 
2= Savings
3= Transmission</t>
  </si>
  <si>
    <t>UifReferenceNumber *</t>
  </si>
  <si>
    <t>Shutdown From (YYYY/MM/DD)ONLY*</t>
  </si>
  <si>
    <t>Shutdown Till(YYYY/MM/DD)ONLY*</t>
  </si>
  <si>
    <t>Trade Name*</t>
  </si>
  <si>
    <t>Contact Number*</t>
  </si>
  <si>
    <t>Email Address*</t>
  </si>
  <si>
    <t>IDNumber*</t>
  </si>
  <si>
    <t>Remuneration(Monthly)*</t>
  </si>
  <si>
    <t>Employment Start Date(YYYY/MM/DD)ONLY*</t>
  </si>
  <si>
    <t>info@agrigel.co.za</t>
  </si>
  <si>
    <t>Agrigel</t>
  </si>
  <si>
    <t>2187757/1</t>
  </si>
  <si>
    <t>STANDARD BANK</t>
  </si>
  <si>
    <t>052644</t>
  </si>
  <si>
    <t>Lockdown Income</t>
  </si>
  <si>
    <t>HENDRIK</t>
  </si>
  <si>
    <t>STEYNBERG</t>
  </si>
  <si>
    <t>NONCEBA</t>
  </si>
  <si>
    <t>NTULO</t>
  </si>
  <si>
    <t>MALALE</t>
  </si>
  <si>
    <t>MADALA</t>
  </si>
  <si>
    <t>MNISI</t>
  </si>
  <si>
    <t>BOYNGANA</t>
  </si>
  <si>
    <t>WILLIAM</t>
  </si>
  <si>
    <t>MAGOSO</t>
  </si>
  <si>
    <t>NICOLE</t>
  </si>
  <si>
    <t>POTGIETER</t>
  </si>
  <si>
    <t>JAMES</t>
  </si>
  <si>
    <t>SMITH</t>
  </si>
  <si>
    <t>JACQUES</t>
  </si>
  <si>
    <t>ENGELBRECHT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</si>
</sst>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2" fillId="0" borderId="1" xfId="1" applyBorder="1"/>
    <xf numFmtId="1" fontId="1" fillId="2" borderId="1" xfId="0" applyNumberFormat="1" applyFont="1" applyFill="1" applyBorder="1"/>
    <xf numFmtId="1" fontId="0" fillId="0" borderId="1" xfId="0" applyNumberFormat="1" applyBorder="1"/>
    <xf numFmtId="1" fontId="0" fillId="0" borderId="0" xfId="0" applyNumberFormat="1"/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/>
    </xf>
    <xf numFmtId="49" fontId="0" fillId="0" borderId="1" xfId="0" applyNumberFormat="1" applyBorder="1"/>
    <xf numFmtId="49" fontId="0" fillId="0" borderId="0" xfId="0" applyNumberFormat="1"/>
    <xf numFmtId="164" fontId="1" fillId="2" borderId="1" xfId="2" applyFont="1" applyFill="1" applyBorder="1"/>
    <xf numFmtId="164" fontId="0" fillId="0" borderId="1" xfId="2" applyFont="1" applyBorder="1"/>
    <xf numFmtId="164" fontId="0" fillId="0" borderId="0" xfId="2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agrigel.co.za" TargetMode="External"/><Relationship Id="rId3" Type="http://schemas.openxmlformats.org/officeDocument/2006/relationships/hyperlink" Target="mailto:info@agrigel.co.za" TargetMode="External"/><Relationship Id="rId7" Type="http://schemas.openxmlformats.org/officeDocument/2006/relationships/hyperlink" Target="mailto:info@agrigel.co.za" TargetMode="External"/><Relationship Id="rId2" Type="http://schemas.openxmlformats.org/officeDocument/2006/relationships/hyperlink" Target="mailto:info@agrigel.co.za" TargetMode="External"/><Relationship Id="rId1" Type="http://schemas.openxmlformats.org/officeDocument/2006/relationships/hyperlink" Target="mailto:info@agrigel.co.za" TargetMode="External"/><Relationship Id="rId6" Type="http://schemas.openxmlformats.org/officeDocument/2006/relationships/hyperlink" Target="mailto:info@agrigel.co.za" TargetMode="External"/><Relationship Id="rId5" Type="http://schemas.openxmlformats.org/officeDocument/2006/relationships/hyperlink" Target="mailto:info@agrigel.co.za" TargetMode="External"/><Relationship Id="rId4" Type="http://schemas.openxmlformats.org/officeDocument/2006/relationships/hyperlink" Target="mailto:info@agrigel.co.z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workbookViewId="0">
      <selection activeCell="L5" sqref="L5"/>
    </sheetView>
  </sheetViews>
  <sheetFormatPr defaultRowHeight="15" x14ac:dyDescent="0.25"/>
  <cols>
    <col min="1" max="1" width="19.85546875" bestFit="1" customWidth="1"/>
    <col min="2" max="2" width="35.140625" hidden="1" customWidth="1"/>
    <col min="3" max="3" width="32.7109375" hidden="1" customWidth="1"/>
    <col min="4" max="4" width="13.28515625" hidden="1" customWidth="1"/>
    <col min="5" max="5" width="15.5703125" hidden="1" customWidth="1"/>
    <col min="6" max="6" width="16" hidden="1" customWidth="1"/>
    <col min="7" max="7" width="14.140625" style="11" bestFit="1" customWidth="1"/>
    <col min="8" max="9" width="14.140625" style="11" customWidth="1"/>
    <col min="10" max="10" width="23" style="19" bestFit="1" customWidth="1"/>
    <col min="11" max="11" width="23" style="19" customWidth="1"/>
    <col min="12" max="12" width="19.7109375" style="6" customWidth="1"/>
    <col min="13" max="13" width="19.140625" hidden="1" customWidth="1"/>
    <col min="14" max="14" width="21.85546875" hidden="1" customWidth="1"/>
    <col min="15" max="15" width="17.85546875" hidden="1" customWidth="1"/>
    <col min="16" max="16" width="12" hidden="1" customWidth="1"/>
    <col min="17" max="17" width="11.7109375" style="16" hidden="1" customWidth="1"/>
    <col min="18" max="18" width="23.42578125" hidden="1" customWidth="1"/>
    <col min="19" max="19" width="17.5703125" hidden="1" customWidth="1"/>
    <col min="21" max="21" width="15.42578125" bestFit="1" customWidth="1"/>
    <col min="35" max="35" width="22.28515625" bestFit="1" customWidth="1"/>
  </cols>
  <sheetData>
    <row r="1" spans="1:37" ht="57.6" x14ac:dyDescent="0.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9" t="s">
        <v>13</v>
      </c>
      <c r="H1" s="9"/>
      <c r="I1" s="9"/>
      <c r="J1" s="17" t="s">
        <v>14</v>
      </c>
      <c r="K1" s="17" t="s">
        <v>21</v>
      </c>
      <c r="L1" s="4" t="s">
        <v>15</v>
      </c>
      <c r="M1" s="4" t="s">
        <v>0</v>
      </c>
      <c r="N1" s="4" t="s">
        <v>1</v>
      </c>
      <c r="O1" s="4" t="s">
        <v>2</v>
      </c>
      <c r="P1" s="3" t="s">
        <v>3</v>
      </c>
      <c r="Q1" s="14" t="s">
        <v>4</v>
      </c>
      <c r="R1" s="13" t="s">
        <v>6</v>
      </c>
      <c r="S1" s="3" t="s">
        <v>5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4.45" x14ac:dyDescent="0.3">
      <c r="A2" s="1" t="s">
        <v>18</v>
      </c>
      <c r="B2" s="7">
        <v>43917</v>
      </c>
      <c r="C2" s="7">
        <v>43938</v>
      </c>
      <c r="D2" s="1" t="s">
        <v>17</v>
      </c>
      <c r="E2" s="1">
        <v>136680000</v>
      </c>
      <c r="F2" s="8" t="s">
        <v>16</v>
      </c>
      <c r="G2" s="10">
        <v>6311015211084</v>
      </c>
      <c r="H2" s="10" t="s">
        <v>22</v>
      </c>
      <c r="I2" s="10" t="s">
        <v>23</v>
      </c>
      <c r="J2" s="18">
        <f>2041.71*4</f>
        <v>8166.84</v>
      </c>
      <c r="K2" s="18">
        <f>2041.71*4+3303.21</f>
        <v>11470.05</v>
      </c>
      <c r="L2" s="12">
        <v>37681</v>
      </c>
      <c r="M2" s="1"/>
      <c r="N2" s="1">
        <f t="shared" ref="N2:N9" si="0">166.08*21</f>
        <v>3487.6800000000003</v>
      </c>
      <c r="O2" s="1">
        <v>0</v>
      </c>
      <c r="P2" s="1" t="s">
        <v>19</v>
      </c>
      <c r="Q2" s="15" t="s">
        <v>20</v>
      </c>
      <c r="R2" s="1">
        <v>1</v>
      </c>
      <c r="S2" s="1">
        <v>22925597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.45" x14ac:dyDescent="0.3">
      <c r="A3" s="1" t="s">
        <v>18</v>
      </c>
      <c r="B3" s="7">
        <v>43917</v>
      </c>
      <c r="C3" s="7">
        <v>43938</v>
      </c>
      <c r="D3" s="1" t="s">
        <v>17</v>
      </c>
      <c r="E3" s="1">
        <v>136680000</v>
      </c>
      <c r="F3" s="8" t="s">
        <v>16</v>
      </c>
      <c r="G3" s="10">
        <v>6511040840084</v>
      </c>
      <c r="H3" s="10" t="s">
        <v>24</v>
      </c>
      <c r="I3" s="10" t="s">
        <v>25</v>
      </c>
      <c r="J3" s="18">
        <f>1005.13*4</f>
        <v>4020.52</v>
      </c>
      <c r="K3" s="18">
        <f>1005.13*5</f>
        <v>5025.6499999999996</v>
      </c>
      <c r="L3" s="12">
        <v>36138</v>
      </c>
      <c r="M3" s="1"/>
      <c r="N3" s="1">
        <f t="shared" si="0"/>
        <v>3487.6800000000003</v>
      </c>
      <c r="O3" s="1">
        <v>0</v>
      </c>
      <c r="P3" s="1" t="s">
        <v>19</v>
      </c>
      <c r="Q3" s="15" t="s">
        <v>20</v>
      </c>
      <c r="R3" s="1">
        <v>1</v>
      </c>
      <c r="S3" s="1">
        <v>22925597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4.45" x14ac:dyDescent="0.3">
      <c r="A4" s="1" t="s">
        <v>18</v>
      </c>
      <c r="B4" s="7">
        <v>43917</v>
      </c>
      <c r="C4" s="7">
        <v>43938</v>
      </c>
      <c r="D4" s="1" t="s">
        <v>17</v>
      </c>
      <c r="E4" s="1">
        <v>136680000</v>
      </c>
      <c r="F4" s="8" t="s">
        <v>16</v>
      </c>
      <c r="G4" s="10">
        <v>5704035375080</v>
      </c>
      <c r="H4" s="10" t="s">
        <v>29</v>
      </c>
      <c r="I4" s="10" t="s">
        <v>26</v>
      </c>
      <c r="J4" s="18">
        <f>1303.77*4</f>
        <v>5215.08</v>
      </c>
      <c r="K4" s="18">
        <f>1303.77*5</f>
        <v>6518.85</v>
      </c>
      <c r="L4" s="12">
        <v>36138</v>
      </c>
      <c r="M4" s="1"/>
      <c r="N4" s="1">
        <f t="shared" si="0"/>
        <v>3487.6800000000003</v>
      </c>
      <c r="O4" s="1">
        <v>0</v>
      </c>
      <c r="P4" s="1" t="s">
        <v>19</v>
      </c>
      <c r="Q4" s="15" t="s">
        <v>20</v>
      </c>
      <c r="R4" s="1">
        <v>1</v>
      </c>
      <c r="S4" s="1">
        <v>22925597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4.45" x14ac:dyDescent="0.3">
      <c r="A5" s="1" t="s">
        <v>18</v>
      </c>
      <c r="B5" s="7">
        <v>43917</v>
      </c>
      <c r="C5" s="7">
        <v>43938</v>
      </c>
      <c r="D5" s="1" t="s">
        <v>17</v>
      </c>
      <c r="E5" s="1">
        <v>136680000</v>
      </c>
      <c r="F5" s="8" t="s">
        <v>16</v>
      </c>
      <c r="G5" s="10">
        <v>6809295356081</v>
      </c>
      <c r="H5" s="10" t="s">
        <v>27</v>
      </c>
      <c r="I5" s="10" t="s">
        <v>28</v>
      </c>
      <c r="J5" s="18">
        <f>1269.22*4</f>
        <v>5076.88</v>
      </c>
      <c r="K5" s="18">
        <f>1269.22*5</f>
        <v>6346.1</v>
      </c>
      <c r="L5" s="12">
        <v>36138</v>
      </c>
      <c r="M5" s="1"/>
      <c r="N5" s="1">
        <f t="shared" si="0"/>
        <v>3487.6800000000003</v>
      </c>
      <c r="O5" s="1">
        <v>0</v>
      </c>
      <c r="P5" s="1" t="s">
        <v>19</v>
      </c>
      <c r="Q5" s="15" t="s">
        <v>20</v>
      </c>
      <c r="R5" s="1">
        <v>1</v>
      </c>
      <c r="S5" s="1">
        <v>22925597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4.45" x14ac:dyDescent="0.3">
      <c r="A6" s="1" t="s">
        <v>18</v>
      </c>
      <c r="B6" s="7">
        <v>43917</v>
      </c>
      <c r="C6" s="7">
        <v>43938</v>
      </c>
      <c r="D6" s="1" t="s">
        <v>17</v>
      </c>
      <c r="E6" s="1">
        <v>136680000</v>
      </c>
      <c r="F6" s="8" t="s">
        <v>16</v>
      </c>
      <c r="G6" s="10">
        <v>6210235879086</v>
      </c>
      <c r="H6" s="10" t="s">
        <v>30</v>
      </c>
      <c r="I6" s="10" t="s">
        <v>31</v>
      </c>
      <c r="J6" s="18">
        <f>990*4</f>
        <v>3960</v>
      </c>
      <c r="K6" s="18">
        <f>990*5</f>
        <v>4950</v>
      </c>
      <c r="L6" s="12">
        <v>42520</v>
      </c>
      <c r="M6" s="1"/>
      <c r="N6" s="1">
        <f t="shared" si="0"/>
        <v>3487.6800000000003</v>
      </c>
      <c r="O6" s="1">
        <v>0</v>
      </c>
      <c r="P6" s="1" t="s">
        <v>19</v>
      </c>
      <c r="Q6" s="15" t="s">
        <v>20</v>
      </c>
      <c r="R6" s="1">
        <v>1</v>
      </c>
      <c r="S6" s="1">
        <v>22925597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4.45" x14ac:dyDescent="0.3">
      <c r="A7" s="1" t="s">
        <v>18</v>
      </c>
      <c r="B7" s="7">
        <v>43917</v>
      </c>
      <c r="C7" s="7">
        <v>43938</v>
      </c>
      <c r="D7" s="1" t="s">
        <v>17</v>
      </c>
      <c r="E7" s="1">
        <v>136680000</v>
      </c>
      <c r="F7" s="8" t="s">
        <v>16</v>
      </c>
      <c r="G7" s="10">
        <v>8908125075081</v>
      </c>
      <c r="H7" s="10" t="s">
        <v>34</v>
      </c>
      <c r="I7" s="10" t="s">
        <v>35</v>
      </c>
      <c r="J7" s="18">
        <f>1237.5*4</f>
        <v>4950</v>
      </c>
      <c r="K7" s="18">
        <f>1137.5*2+1237.5*3</f>
        <v>5987.5</v>
      </c>
      <c r="L7" s="12">
        <v>42430</v>
      </c>
      <c r="M7" s="1"/>
      <c r="N7" s="1">
        <f t="shared" si="0"/>
        <v>3487.6800000000003</v>
      </c>
      <c r="O7" s="1">
        <v>0</v>
      </c>
      <c r="P7" s="1" t="s">
        <v>19</v>
      </c>
      <c r="Q7" s="15" t="s">
        <v>20</v>
      </c>
      <c r="R7" s="1">
        <v>1</v>
      </c>
      <c r="S7" s="1">
        <v>22925597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4.45" x14ac:dyDescent="0.3">
      <c r="A8" s="1" t="s">
        <v>18</v>
      </c>
      <c r="B8" s="7">
        <v>43917</v>
      </c>
      <c r="C8" s="7">
        <v>43938</v>
      </c>
      <c r="D8" s="1" t="s">
        <v>17</v>
      </c>
      <c r="E8" s="1">
        <v>136680000</v>
      </c>
      <c r="F8" s="8" t="s">
        <v>16</v>
      </c>
      <c r="G8" s="10">
        <v>9009145027084</v>
      </c>
      <c r="H8" s="10" t="s">
        <v>36</v>
      </c>
      <c r="I8" s="10" t="s">
        <v>37</v>
      </c>
      <c r="J8" s="18">
        <f>1237.5*4</f>
        <v>4950</v>
      </c>
      <c r="K8" s="18">
        <f>1237.5*5</f>
        <v>6187.5</v>
      </c>
      <c r="L8" s="12">
        <v>43719</v>
      </c>
      <c r="M8" s="1"/>
      <c r="N8" s="1">
        <f t="shared" si="0"/>
        <v>3487.6800000000003</v>
      </c>
      <c r="O8" s="1">
        <v>0</v>
      </c>
      <c r="P8" s="1" t="s">
        <v>19</v>
      </c>
      <c r="Q8" s="15" t="s">
        <v>20</v>
      </c>
      <c r="R8" s="1">
        <v>1</v>
      </c>
      <c r="S8" s="1">
        <v>22925597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4.45" x14ac:dyDescent="0.3">
      <c r="A9" s="1" t="s">
        <v>18</v>
      </c>
      <c r="B9" s="7">
        <v>43917</v>
      </c>
      <c r="C9" s="7">
        <v>43938</v>
      </c>
      <c r="D9" s="1" t="s">
        <v>17</v>
      </c>
      <c r="E9" s="1">
        <v>136680000</v>
      </c>
      <c r="F9" s="8" t="s">
        <v>16</v>
      </c>
      <c r="G9" s="10">
        <v>8505140150087</v>
      </c>
      <c r="H9" s="10" t="s">
        <v>32</v>
      </c>
      <c r="I9" s="10" t="s">
        <v>33</v>
      </c>
      <c r="J9" s="18">
        <v>9000</v>
      </c>
      <c r="K9" s="18">
        <v>9000</v>
      </c>
      <c r="L9" s="12">
        <v>38322</v>
      </c>
      <c r="M9" s="1"/>
      <c r="N9" s="1">
        <f t="shared" si="0"/>
        <v>3487.6800000000003</v>
      </c>
      <c r="O9" s="1">
        <v>0</v>
      </c>
      <c r="P9" s="1" t="s">
        <v>19</v>
      </c>
      <c r="Q9" s="15" t="s">
        <v>20</v>
      </c>
      <c r="R9" s="1">
        <v>1</v>
      </c>
      <c r="S9" s="1">
        <v>22925597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4.45" x14ac:dyDescent="0.3">
      <c r="A10" s="1"/>
      <c r="B10" s="1"/>
      <c r="C10" s="1"/>
      <c r="D10" s="1"/>
      <c r="E10" s="1"/>
      <c r="F10" s="1"/>
      <c r="G10" s="10"/>
      <c r="H10" s="10"/>
      <c r="I10" s="10"/>
      <c r="J10" s="18"/>
      <c r="K10" s="18"/>
      <c r="L10" s="5"/>
      <c r="M10" s="1"/>
      <c r="N10" s="1"/>
      <c r="O10" s="1"/>
      <c r="P10" s="1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4.45" x14ac:dyDescent="0.3">
      <c r="A11" s="1"/>
      <c r="B11" s="1"/>
      <c r="C11" s="1"/>
      <c r="D11" s="1"/>
      <c r="E11" s="1"/>
      <c r="F11" s="1"/>
      <c r="G11" s="10"/>
      <c r="H11" s="10"/>
      <c r="I11" s="10"/>
      <c r="J11" s="18"/>
      <c r="K11" s="18"/>
      <c r="L11" s="5"/>
      <c r="M11" s="1"/>
      <c r="N11" s="1"/>
      <c r="O11" s="1"/>
      <c r="P11" s="1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4.45" x14ac:dyDescent="0.3">
      <c r="A12" s="1"/>
      <c r="B12" s="1"/>
      <c r="C12" s="1"/>
      <c r="D12" s="1"/>
      <c r="E12" s="1"/>
      <c r="F12" s="1"/>
      <c r="G12" s="10"/>
      <c r="H12" s="10"/>
      <c r="I12" s="10"/>
      <c r="J12" s="18"/>
      <c r="K12" s="18"/>
      <c r="L12" s="5"/>
      <c r="M12" s="1"/>
      <c r="N12" s="1"/>
      <c r="O12" s="1"/>
      <c r="P12" s="1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4.45" x14ac:dyDescent="0.3">
      <c r="A13" s="1"/>
      <c r="B13" s="1"/>
      <c r="C13" s="1"/>
      <c r="D13" s="1"/>
      <c r="E13" s="1"/>
      <c r="F13" s="1"/>
      <c r="G13" s="10"/>
      <c r="H13" s="10"/>
      <c r="I13" s="10"/>
      <c r="J13" s="18"/>
      <c r="K13" s="18"/>
      <c r="L13" s="5"/>
      <c r="M13" s="1"/>
      <c r="N13" s="1"/>
      <c r="O13" s="1"/>
      <c r="P13" s="1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4.45" x14ac:dyDescent="0.3">
      <c r="A14" s="1"/>
      <c r="B14" s="1"/>
      <c r="C14" s="1"/>
      <c r="D14" s="1"/>
      <c r="E14" s="1"/>
      <c r="F14" s="1"/>
      <c r="G14" s="10"/>
      <c r="H14" s="10"/>
      <c r="I14" s="10"/>
      <c r="J14" s="18"/>
      <c r="K14" s="18"/>
      <c r="L14" s="5"/>
      <c r="M14" s="1"/>
      <c r="N14" s="1"/>
      <c r="O14" s="1"/>
      <c r="P14" s="1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4.45" x14ac:dyDescent="0.3">
      <c r="A15" s="1"/>
      <c r="B15" s="1"/>
      <c r="C15" s="1"/>
      <c r="D15" s="1"/>
      <c r="E15" s="1"/>
      <c r="F15" s="1"/>
      <c r="G15" s="10"/>
      <c r="H15" s="10"/>
      <c r="I15" s="10"/>
      <c r="J15" s="18"/>
      <c r="K15" s="18"/>
      <c r="L15" s="5"/>
      <c r="M15" s="1"/>
      <c r="N15" s="1"/>
      <c r="O15" s="1"/>
      <c r="P15" s="1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4.45" x14ac:dyDescent="0.3">
      <c r="A16" s="1"/>
      <c r="B16" s="1"/>
      <c r="C16" s="1"/>
      <c r="D16" s="1"/>
      <c r="E16" s="1"/>
      <c r="F16" s="1"/>
      <c r="G16" s="10"/>
      <c r="H16" s="10"/>
      <c r="I16" s="10"/>
      <c r="J16" s="18"/>
      <c r="K16" s="18"/>
      <c r="L16" s="5"/>
      <c r="M16" s="1"/>
      <c r="N16" s="1"/>
      <c r="O16" s="1"/>
      <c r="P16" s="1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4.45" x14ac:dyDescent="0.3">
      <c r="A17" s="1"/>
      <c r="B17" s="1"/>
      <c r="C17" s="1"/>
      <c r="D17" s="1"/>
      <c r="E17" s="1"/>
      <c r="F17" s="1"/>
      <c r="G17" s="10"/>
      <c r="H17" s="10"/>
      <c r="I17" s="10"/>
      <c r="J17" s="18"/>
      <c r="K17" s="18"/>
      <c r="L17" s="5"/>
      <c r="M17" s="1"/>
      <c r="N17" s="1"/>
      <c r="O17" s="1"/>
      <c r="P17" s="1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4.45" x14ac:dyDescent="0.3">
      <c r="A18" s="1"/>
      <c r="B18" s="1"/>
      <c r="C18" s="1"/>
      <c r="D18" s="1"/>
      <c r="E18" s="1"/>
      <c r="F18" s="1"/>
      <c r="G18" s="10"/>
      <c r="H18" s="10"/>
      <c r="I18" s="10"/>
      <c r="J18" s="18"/>
      <c r="K18" s="18"/>
      <c r="L18" s="5"/>
      <c r="M18" s="1"/>
      <c r="N18" s="1"/>
      <c r="O18" s="1"/>
      <c r="P18" s="1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4.45" x14ac:dyDescent="0.3">
      <c r="A19" s="1"/>
      <c r="B19" s="1"/>
      <c r="C19" s="1"/>
      <c r="D19" s="1"/>
      <c r="E19" s="1"/>
      <c r="F19" s="1"/>
      <c r="G19" s="10"/>
      <c r="H19" s="10"/>
      <c r="I19" s="10"/>
      <c r="J19" s="18"/>
      <c r="K19" s="18"/>
      <c r="L19" s="5"/>
      <c r="M19" s="1"/>
      <c r="N19" s="1"/>
      <c r="O19" s="1"/>
      <c r="P19" s="1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4.45" x14ac:dyDescent="0.3">
      <c r="A20" s="1"/>
      <c r="B20" s="1"/>
      <c r="C20" s="1"/>
      <c r="D20" s="1"/>
      <c r="E20" s="1"/>
      <c r="F20" s="1"/>
      <c r="G20" s="10"/>
      <c r="H20" s="10"/>
      <c r="I20" s="10"/>
      <c r="J20" s="18"/>
      <c r="K20" s="18"/>
      <c r="L20" s="5"/>
      <c r="M20" s="1"/>
      <c r="N20" s="1"/>
      <c r="O20" s="1"/>
      <c r="P20" s="1"/>
      <c r="Q20" s="1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4.45" x14ac:dyDescent="0.3">
      <c r="A21" s="1"/>
      <c r="B21" s="1"/>
      <c r="C21" s="1"/>
      <c r="D21" s="1"/>
      <c r="E21" s="1"/>
      <c r="F21" s="1"/>
      <c r="G21" s="10"/>
      <c r="H21" s="10"/>
      <c r="I21" s="10"/>
      <c r="J21" s="18"/>
      <c r="K21" s="18"/>
      <c r="L21" s="5"/>
      <c r="M21" s="1"/>
      <c r="N21" s="1"/>
      <c r="O21" s="1"/>
      <c r="P21" s="1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4.45" x14ac:dyDescent="0.3">
      <c r="A22" s="1"/>
      <c r="B22" s="1"/>
      <c r="C22" s="1"/>
      <c r="D22" s="1"/>
      <c r="E22" s="1"/>
      <c r="F22" s="1"/>
      <c r="G22" s="10"/>
      <c r="H22" s="10"/>
      <c r="I22" s="10"/>
      <c r="J22" s="18"/>
      <c r="K22" s="18"/>
      <c r="L22" s="5"/>
      <c r="M22" s="1"/>
      <c r="N22" s="1"/>
      <c r="O22" s="1"/>
      <c r="P22" s="1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4.45" x14ac:dyDescent="0.3">
      <c r="A23" s="1"/>
      <c r="B23" s="1"/>
      <c r="C23" s="1"/>
      <c r="D23" s="1"/>
      <c r="E23" s="1"/>
      <c r="F23" s="1"/>
      <c r="G23" s="10"/>
      <c r="H23" s="10"/>
      <c r="I23" s="10"/>
      <c r="J23" s="18"/>
      <c r="K23" s="18"/>
      <c r="L23" s="5"/>
      <c r="M23" s="1"/>
      <c r="N23" s="1"/>
      <c r="O23" s="1"/>
      <c r="P23" s="1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4.45" x14ac:dyDescent="0.3">
      <c r="A24" s="1"/>
      <c r="B24" s="1"/>
      <c r="C24" s="1"/>
      <c r="D24" s="1"/>
      <c r="E24" s="1"/>
      <c r="F24" s="1"/>
      <c r="G24" s="10"/>
      <c r="H24" s="10"/>
      <c r="I24" s="10"/>
      <c r="J24" s="18"/>
      <c r="K24" s="18"/>
      <c r="L24" s="5"/>
      <c r="M24" s="1"/>
      <c r="N24" s="1"/>
      <c r="O24" s="1"/>
      <c r="P24" s="1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4.45" x14ac:dyDescent="0.3">
      <c r="A25" s="1"/>
      <c r="B25" s="1"/>
      <c r="C25" s="1"/>
      <c r="D25" s="1"/>
      <c r="E25" s="1"/>
      <c r="F25" s="1"/>
      <c r="G25" s="10"/>
      <c r="H25" s="10"/>
      <c r="I25" s="10"/>
      <c r="J25" s="18"/>
      <c r="K25" s="18"/>
      <c r="L25" s="5"/>
      <c r="M25" s="1"/>
      <c r="N25" s="1"/>
      <c r="O25" s="1"/>
      <c r="P25" s="1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4.45" x14ac:dyDescent="0.3">
      <c r="A26" s="1"/>
      <c r="B26" s="1"/>
      <c r="C26" s="1"/>
      <c r="D26" s="1"/>
      <c r="E26" s="1"/>
      <c r="F26" s="1"/>
      <c r="G26" s="10"/>
      <c r="H26" s="10"/>
      <c r="I26" s="10"/>
      <c r="J26" s="18"/>
      <c r="K26" s="18"/>
      <c r="L26" s="5"/>
      <c r="M26" s="1"/>
      <c r="N26" s="1"/>
      <c r="O26" s="1"/>
      <c r="P26" s="1"/>
      <c r="Q26" s="1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.45" x14ac:dyDescent="0.3">
      <c r="A27" s="1"/>
      <c r="B27" s="1"/>
      <c r="C27" s="1"/>
      <c r="D27" s="1"/>
      <c r="E27" s="1"/>
      <c r="F27" s="1"/>
      <c r="G27" s="10"/>
      <c r="H27" s="10"/>
      <c r="I27" s="10"/>
      <c r="J27" s="18"/>
      <c r="K27" s="18"/>
      <c r="L27" s="5"/>
      <c r="M27" s="1"/>
      <c r="N27" s="1"/>
      <c r="O27" s="1"/>
      <c r="P27" s="1"/>
      <c r="Q27" s="1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4.45" x14ac:dyDescent="0.3">
      <c r="A28" s="1"/>
      <c r="B28" s="1"/>
      <c r="C28" s="1"/>
      <c r="D28" s="1"/>
      <c r="E28" s="1"/>
      <c r="F28" s="1"/>
      <c r="G28" s="10"/>
      <c r="H28" s="10"/>
      <c r="I28" s="10"/>
      <c r="J28" s="18"/>
      <c r="K28" s="18"/>
      <c r="L28" s="5"/>
      <c r="M28" s="1"/>
      <c r="N28" s="1"/>
      <c r="O28" s="1"/>
      <c r="P28" s="1"/>
      <c r="Q28" s="15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4.45" x14ac:dyDescent="0.3">
      <c r="A29" s="1"/>
      <c r="B29" s="1"/>
      <c r="C29" s="1"/>
      <c r="D29" s="1"/>
      <c r="E29" s="1"/>
      <c r="F29" s="1"/>
      <c r="G29" s="10"/>
      <c r="H29" s="10"/>
      <c r="I29" s="10"/>
      <c r="J29" s="18"/>
      <c r="K29" s="18"/>
      <c r="L29" s="5"/>
      <c r="M29" s="1"/>
      <c r="N29" s="1"/>
      <c r="O29" s="1"/>
      <c r="P29" s="1"/>
      <c r="Q29" s="15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4.45" x14ac:dyDescent="0.3">
      <c r="A30" s="1"/>
      <c r="B30" s="1"/>
      <c r="C30" s="1"/>
      <c r="D30" s="1"/>
      <c r="E30" s="1"/>
      <c r="F30" s="1"/>
      <c r="G30" s="10"/>
      <c r="H30" s="10"/>
      <c r="I30" s="10"/>
      <c r="J30" s="18"/>
      <c r="K30" s="18"/>
      <c r="L30" s="5"/>
      <c r="M30" s="1"/>
      <c r="N30" s="1"/>
      <c r="O30" s="1"/>
      <c r="P30" s="1"/>
      <c r="Q30" s="15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4.45" x14ac:dyDescent="0.3">
      <c r="A31" s="1"/>
      <c r="B31" s="1"/>
      <c r="C31" s="1"/>
      <c r="D31" s="1"/>
      <c r="E31" s="1"/>
      <c r="F31" s="1"/>
      <c r="G31" s="10"/>
      <c r="H31" s="10"/>
      <c r="I31" s="10"/>
      <c r="J31" s="18"/>
      <c r="K31" s="18"/>
      <c r="L31" s="5"/>
      <c r="M31" s="1"/>
      <c r="N31" s="1"/>
      <c r="O31" s="1"/>
      <c r="P31" s="1"/>
      <c r="Q31" s="1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4.45" x14ac:dyDescent="0.3">
      <c r="A32" s="1"/>
      <c r="B32" s="1"/>
      <c r="C32" s="1"/>
      <c r="D32" s="1"/>
      <c r="E32" s="1"/>
      <c r="F32" s="1"/>
      <c r="G32" s="10"/>
      <c r="H32" s="10"/>
      <c r="I32" s="10"/>
      <c r="J32" s="18"/>
      <c r="K32" s="18"/>
      <c r="L32" s="5"/>
      <c r="M32" s="1"/>
      <c r="N32" s="1"/>
      <c r="O32" s="1"/>
      <c r="P32" s="1"/>
      <c r="Q32" s="1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4.45" x14ac:dyDescent="0.3">
      <c r="A33" s="1"/>
      <c r="B33" s="1"/>
      <c r="C33" s="1"/>
      <c r="D33" s="1"/>
      <c r="E33" s="1"/>
      <c r="F33" s="1"/>
      <c r="G33" s="10"/>
      <c r="H33" s="10"/>
      <c r="I33" s="10"/>
      <c r="J33" s="18"/>
      <c r="K33" s="18"/>
      <c r="L33" s="5"/>
      <c r="M33" s="1"/>
      <c r="N33" s="1"/>
      <c r="O33" s="1"/>
      <c r="P33" s="1"/>
      <c r="Q33" s="15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4.45" x14ac:dyDescent="0.3">
      <c r="A34" s="1"/>
      <c r="B34" s="1"/>
      <c r="C34" s="1"/>
      <c r="D34" s="1"/>
      <c r="E34" s="1"/>
      <c r="F34" s="1"/>
      <c r="G34" s="10"/>
      <c r="H34" s="10"/>
      <c r="I34" s="10"/>
      <c r="J34" s="18"/>
      <c r="K34" s="18"/>
      <c r="L34" s="5"/>
      <c r="M34" s="1"/>
      <c r="N34" s="1"/>
      <c r="O34" s="1"/>
      <c r="P34" s="1"/>
      <c r="Q34" s="1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4.45" x14ac:dyDescent="0.3">
      <c r="A35" s="1"/>
      <c r="B35" s="1"/>
      <c r="C35" s="1"/>
      <c r="D35" s="1"/>
      <c r="E35" s="1"/>
      <c r="F35" s="1"/>
      <c r="G35" s="10"/>
      <c r="H35" s="10"/>
      <c r="I35" s="10"/>
      <c r="J35" s="18"/>
      <c r="K35" s="18"/>
      <c r="L35" s="5"/>
      <c r="M35" s="1"/>
      <c r="N35" s="1"/>
      <c r="O35" s="1"/>
      <c r="P35" s="1"/>
      <c r="Q35" s="1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</sheetData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</hyperlinks>
  <pageMargins left="0.7" right="0.7" top="0.75" bottom="0.75" header="0.3" footer="0.3"/>
  <pageSetup paperSize="9" orientation="landscape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2020-05-18T08:44:26Z</dcterms:modified>
</cp:coreProperties>
</file>