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8195" windowHeight="12090"/>
  </bookViews>
  <sheets>
    <sheet name="Sheet1" sheetId="1" r:id="rId1"/>
  </sheets>
  <definedNames>
    <definedName name="_xlnm.Print_Area" localSheetId="0">Sheet1!$A$1:$D$84</definedName>
  </definedNames>
  <calcPr calcId="145621"/>
</workbook>
</file>

<file path=xl/calcChain.xml><?xml version="1.0" encoding="utf-8"?>
<calcChain xmlns="http://schemas.openxmlformats.org/spreadsheetml/2006/main">
  <c r="C83" i="1" l="1"/>
  <c r="D83" i="1" l="1"/>
  <c r="C84" i="1" l="1"/>
  <c r="F25" i="1"/>
  <c r="F28" i="1"/>
  <c r="E36" i="1"/>
</calcChain>
</file>

<file path=xl/sharedStrings.xml><?xml version="1.0" encoding="utf-8"?>
<sst xmlns="http://schemas.openxmlformats.org/spreadsheetml/2006/main" count="63" uniqueCount="56">
  <si>
    <t>Rand Engineering / Jacques Duvenage</t>
  </si>
  <si>
    <t>Date</t>
  </si>
  <si>
    <t>Invoice Amt</t>
  </si>
  <si>
    <t>0020</t>
  </si>
  <si>
    <t>0018</t>
  </si>
  <si>
    <t>Invoice No / Ref</t>
  </si>
  <si>
    <t>G18177</t>
  </si>
  <si>
    <t>H18181</t>
  </si>
  <si>
    <t>I18178</t>
  </si>
  <si>
    <t>J18092</t>
  </si>
  <si>
    <t>Payment Amt</t>
  </si>
  <si>
    <t>K18109</t>
  </si>
  <si>
    <t>L18098</t>
  </si>
  <si>
    <t>B19005</t>
  </si>
  <si>
    <t>C19023</t>
  </si>
  <si>
    <t>G19001</t>
  </si>
  <si>
    <t>Account Reconciliation</t>
  </si>
  <si>
    <t>H19061</t>
  </si>
  <si>
    <t>H19111</t>
  </si>
  <si>
    <t>I19037</t>
  </si>
  <si>
    <t>J19010</t>
  </si>
  <si>
    <t>K19027</t>
  </si>
  <si>
    <t>A20058</t>
  </si>
  <si>
    <t>B20002</t>
  </si>
  <si>
    <t>B20056</t>
  </si>
  <si>
    <t>B20199</t>
  </si>
  <si>
    <t>C20192</t>
  </si>
  <si>
    <t>D20145</t>
  </si>
  <si>
    <t>F20014</t>
  </si>
  <si>
    <t>0005</t>
  </si>
  <si>
    <t>0001</t>
  </si>
  <si>
    <t>0016</t>
  </si>
  <si>
    <t>0014</t>
  </si>
  <si>
    <t>0013</t>
  </si>
  <si>
    <t>0012</t>
  </si>
  <si>
    <t>0010</t>
  </si>
  <si>
    <t>0007</t>
  </si>
  <si>
    <t>0003</t>
  </si>
  <si>
    <t>0006</t>
  </si>
  <si>
    <t>Balance due:</t>
  </si>
  <si>
    <t>G20056</t>
  </si>
  <si>
    <t>H20019</t>
  </si>
  <si>
    <t>H20139</t>
  </si>
  <si>
    <t>I20019</t>
  </si>
  <si>
    <t>I20227</t>
  </si>
  <si>
    <t>K20002</t>
  </si>
  <si>
    <t>MS3</t>
  </si>
  <si>
    <t>0024</t>
  </si>
  <si>
    <t>0023</t>
  </si>
  <si>
    <t>Dan BB</t>
  </si>
  <si>
    <t>0025</t>
  </si>
  <si>
    <t>0026</t>
  </si>
  <si>
    <t>0026.1</t>
  </si>
  <si>
    <t>0026.2</t>
  </si>
  <si>
    <t>0028</t>
  </si>
  <si>
    <t>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</si>
</sst>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3" fontId="0" fillId="0" borderId="2" xfId="1" applyFont="1" applyBorder="1"/>
    <xf numFmtId="43" fontId="2" fillId="0" borderId="3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5" fillId="0" borderId="5" xfId="1" applyFont="1" applyBorder="1"/>
    <xf numFmtId="43" fontId="5" fillId="0" borderId="6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43" fontId="0" fillId="0" borderId="8" xfId="1" applyFont="1" applyBorder="1"/>
    <xf numFmtId="49" fontId="5" fillId="0" borderId="1" xfId="0" applyNumberFormat="1" applyFont="1" applyBorder="1" applyAlignment="1">
      <alignment horizontal="center"/>
    </xf>
    <xf numFmtId="43" fontId="5" fillId="0" borderId="7" xfId="1" applyFont="1" applyBorder="1"/>
    <xf numFmtId="43" fontId="5" fillId="0" borderId="8" xfId="1" applyFont="1" applyBorder="1"/>
    <xf numFmtId="0" fontId="0" fillId="0" borderId="1" xfId="0" applyBorder="1"/>
    <xf numFmtId="43" fontId="0" fillId="0" borderId="1" xfId="0" applyNumberFormat="1" applyBorder="1"/>
    <xf numFmtId="0" fontId="0" fillId="0" borderId="0" xfId="0" quotePrefix="1"/>
    <xf numFmtId="43" fontId="0" fillId="0" borderId="0" xfId="0" applyNumberFormat="1"/>
    <xf numFmtId="14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3" fontId="6" fillId="0" borderId="5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topLeftCell="A59" workbookViewId="0">
      <selection activeCell="C84" sqref="C84"/>
    </sheetView>
  </sheetViews>
  <sheetFormatPr defaultRowHeight="15" x14ac:dyDescent="0.25"/>
  <cols>
    <col min="1" max="1" width="12.42578125" style="2" customWidth="1"/>
    <col min="2" max="2" width="15.7109375" style="8" customWidth="1"/>
    <col min="3" max="4" width="15.7109375" style="1" customWidth="1"/>
    <col min="5" max="5" width="9.85546875" bestFit="1" customWidth="1"/>
    <col min="6" max="6" width="10.85546875" bestFit="1" customWidth="1"/>
  </cols>
  <sheetData>
    <row r="1" spans="1:5" x14ac:dyDescent="0.25">
      <c r="A1" s="4" t="s">
        <v>0</v>
      </c>
      <c r="B1" s="6"/>
    </row>
    <row r="2" spans="1:5" ht="18.75" x14ac:dyDescent="0.3">
      <c r="A2" s="5" t="s">
        <v>16</v>
      </c>
      <c r="B2" s="7"/>
    </row>
    <row r="4" spans="1:5" x14ac:dyDescent="0.25">
      <c r="A4" s="9" t="s">
        <v>1</v>
      </c>
      <c r="B4" s="10" t="s">
        <v>5</v>
      </c>
      <c r="C4" s="16" t="s">
        <v>2</v>
      </c>
      <c r="D4" s="17" t="s">
        <v>10</v>
      </c>
    </row>
    <row r="5" spans="1:5" x14ac:dyDescent="0.25">
      <c r="A5" s="3">
        <v>42975</v>
      </c>
      <c r="B5" s="14" t="s">
        <v>30</v>
      </c>
      <c r="C5" s="18">
        <v>120050</v>
      </c>
      <c r="D5" s="19"/>
    </row>
    <row r="6" spans="1:5" x14ac:dyDescent="0.25">
      <c r="A6" s="3">
        <v>43007</v>
      </c>
      <c r="B6" s="14" t="s">
        <v>6</v>
      </c>
      <c r="C6" s="18"/>
      <c r="D6" s="19">
        <v>30000</v>
      </c>
    </row>
    <row r="7" spans="1:5" x14ac:dyDescent="0.25">
      <c r="A7" s="3">
        <v>43039</v>
      </c>
      <c r="B7" s="14" t="s">
        <v>7</v>
      </c>
      <c r="C7" s="18"/>
      <c r="D7" s="19">
        <v>30000</v>
      </c>
    </row>
    <row r="8" spans="1:5" x14ac:dyDescent="0.25">
      <c r="A8" s="3">
        <v>43068</v>
      </c>
      <c r="B8" s="14" t="s">
        <v>8</v>
      </c>
      <c r="C8" s="18"/>
      <c r="D8" s="19">
        <v>30000</v>
      </c>
    </row>
    <row r="9" spans="1:5" x14ac:dyDescent="0.25">
      <c r="A9" s="3">
        <v>43096</v>
      </c>
      <c r="B9" s="14" t="s">
        <v>9</v>
      </c>
      <c r="C9" s="18"/>
      <c r="D9" s="19">
        <v>30050</v>
      </c>
    </row>
    <row r="10" spans="1:5" x14ac:dyDescent="0.25">
      <c r="A10" s="3">
        <v>43475</v>
      </c>
      <c r="B10" s="14" t="s">
        <v>29</v>
      </c>
      <c r="C10" s="18">
        <v>37712.5</v>
      </c>
      <c r="D10" s="19"/>
    </row>
    <row r="11" spans="1:5" x14ac:dyDescent="0.25">
      <c r="A11" s="3">
        <v>43131</v>
      </c>
      <c r="B11" s="14" t="s">
        <v>11</v>
      </c>
      <c r="C11" s="18"/>
      <c r="D11" s="19">
        <v>20000</v>
      </c>
    </row>
    <row r="12" spans="1:5" x14ac:dyDescent="0.25">
      <c r="A12" s="3">
        <v>43159</v>
      </c>
      <c r="B12" s="14" t="s">
        <v>12</v>
      </c>
      <c r="C12" s="18"/>
      <c r="D12" s="19">
        <v>17712.5</v>
      </c>
    </row>
    <row r="13" spans="1:5" x14ac:dyDescent="0.25">
      <c r="A13" s="3">
        <v>43181</v>
      </c>
      <c r="B13" s="14" t="s">
        <v>37</v>
      </c>
      <c r="C13" s="18">
        <v>42962.5</v>
      </c>
      <c r="D13" s="19"/>
    </row>
    <row r="14" spans="1:5" x14ac:dyDescent="0.25">
      <c r="A14" s="3">
        <v>43193</v>
      </c>
      <c r="B14" s="14" t="s">
        <v>13</v>
      </c>
      <c r="C14" s="18"/>
      <c r="D14" s="19">
        <v>15000</v>
      </c>
    </row>
    <row r="15" spans="1:5" s="27" customFormat="1" x14ac:dyDescent="0.25">
      <c r="A15" s="12">
        <v>43223</v>
      </c>
      <c r="B15" s="24" t="s">
        <v>14</v>
      </c>
      <c r="C15" s="25"/>
      <c r="D15" s="26">
        <v>15000</v>
      </c>
    </row>
    <row r="16" spans="1:5" x14ac:dyDescent="0.25">
      <c r="A16" s="3">
        <v>43325</v>
      </c>
      <c r="B16" s="14" t="s">
        <v>38</v>
      </c>
      <c r="C16" s="18">
        <v>100000</v>
      </c>
      <c r="D16" s="19"/>
      <c r="E16" t="s">
        <v>46</v>
      </c>
    </row>
    <row r="17" spans="1:6" x14ac:dyDescent="0.25">
      <c r="A17" s="3">
        <v>43343</v>
      </c>
      <c r="B17" s="14" t="s">
        <v>36</v>
      </c>
      <c r="C17" s="18">
        <v>17325</v>
      </c>
      <c r="D17" s="19"/>
    </row>
    <row r="18" spans="1:6" x14ac:dyDescent="0.25">
      <c r="A18" s="3">
        <v>43344</v>
      </c>
      <c r="B18" s="14" t="s">
        <v>15</v>
      </c>
      <c r="C18" s="18"/>
      <c r="D18" s="19">
        <v>20000</v>
      </c>
      <c r="E18" s="29" t="s">
        <v>38</v>
      </c>
    </row>
    <row r="19" spans="1:6" x14ac:dyDescent="0.25">
      <c r="A19" s="3">
        <v>43378</v>
      </c>
      <c r="B19" s="14" t="s">
        <v>17</v>
      </c>
      <c r="C19" s="18"/>
      <c r="D19" s="19">
        <v>20000</v>
      </c>
      <c r="E19" s="29" t="s">
        <v>38</v>
      </c>
    </row>
    <row r="20" spans="1:6" x14ac:dyDescent="0.25">
      <c r="A20" s="3">
        <v>43388</v>
      </c>
      <c r="B20" s="14" t="s">
        <v>18</v>
      </c>
      <c r="C20" s="18"/>
      <c r="D20" s="19">
        <v>10000</v>
      </c>
      <c r="E20" s="29" t="s">
        <v>38</v>
      </c>
    </row>
    <row r="21" spans="1:6" x14ac:dyDescent="0.25">
      <c r="A21" s="3">
        <v>43406</v>
      </c>
      <c r="B21" s="14" t="s">
        <v>19</v>
      </c>
      <c r="C21" s="18"/>
      <c r="D21" s="19">
        <v>20000</v>
      </c>
      <c r="E21" s="29" t="s">
        <v>38</v>
      </c>
    </row>
    <row r="22" spans="1:6" x14ac:dyDescent="0.25">
      <c r="A22" s="3">
        <v>43434</v>
      </c>
      <c r="B22" s="14" t="s">
        <v>35</v>
      </c>
      <c r="C22" s="18">
        <v>42700</v>
      </c>
      <c r="D22" s="19"/>
    </row>
    <row r="23" spans="1:6" x14ac:dyDescent="0.25">
      <c r="A23" s="3">
        <v>43437</v>
      </c>
      <c r="B23" s="14" t="s">
        <v>20</v>
      </c>
      <c r="C23" s="18"/>
      <c r="D23" s="19">
        <v>20000</v>
      </c>
      <c r="E23" s="29" t="s">
        <v>38</v>
      </c>
    </row>
    <row r="24" spans="1:6" x14ac:dyDescent="0.25">
      <c r="A24" s="3">
        <v>43465</v>
      </c>
      <c r="B24" s="14" t="s">
        <v>34</v>
      </c>
      <c r="C24" s="18">
        <v>15458</v>
      </c>
      <c r="D24" s="19"/>
    </row>
    <row r="25" spans="1:6" x14ac:dyDescent="0.25">
      <c r="A25" s="3">
        <v>43473</v>
      </c>
      <c r="B25" s="14" t="s">
        <v>21</v>
      </c>
      <c r="C25" s="18"/>
      <c r="D25" s="19">
        <v>20000</v>
      </c>
      <c r="E25" s="29" t="s">
        <v>36</v>
      </c>
      <c r="F25" s="30">
        <f>D25-C17</f>
        <v>2675</v>
      </c>
    </row>
    <row r="26" spans="1:6" x14ac:dyDescent="0.25">
      <c r="A26" s="3">
        <v>43496</v>
      </c>
      <c r="B26" s="14" t="s">
        <v>33</v>
      </c>
      <c r="C26" s="18">
        <v>26600</v>
      </c>
      <c r="D26" s="19"/>
    </row>
    <row r="27" spans="1:6" x14ac:dyDescent="0.25">
      <c r="A27" s="3">
        <v>43524</v>
      </c>
      <c r="B27" s="14" t="s">
        <v>32</v>
      </c>
      <c r="C27" s="18">
        <v>15925</v>
      </c>
      <c r="D27" s="19"/>
    </row>
    <row r="28" spans="1:6" x14ac:dyDescent="0.25">
      <c r="A28" s="3">
        <v>43536</v>
      </c>
      <c r="B28" s="14" t="s">
        <v>22</v>
      </c>
      <c r="C28" s="18"/>
      <c r="D28" s="19">
        <v>10000</v>
      </c>
      <c r="E28" s="29" t="s">
        <v>38</v>
      </c>
      <c r="F28" s="30">
        <f>D18+D19+D20+D21+D23+D28</f>
        <v>100000</v>
      </c>
    </row>
    <row r="29" spans="1:6" x14ac:dyDescent="0.25">
      <c r="A29" s="3">
        <v>43556</v>
      </c>
      <c r="B29" s="14" t="s">
        <v>23</v>
      </c>
      <c r="C29" s="18"/>
      <c r="D29" s="19">
        <v>10000</v>
      </c>
    </row>
    <row r="30" spans="1:6" x14ac:dyDescent="0.25">
      <c r="A30" s="3">
        <v>43558</v>
      </c>
      <c r="B30" s="14" t="s">
        <v>24</v>
      </c>
      <c r="C30" s="18"/>
      <c r="D30" s="19">
        <v>30000</v>
      </c>
    </row>
    <row r="31" spans="1:6" x14ac:dyDescent="0.25">
      <c r="A31" s="3">
        <v>43585</v>
      </c>
      <c r="B31" s="14" t="s">
        <v>25</v>
      </c>
      <c r="C31" s="18"/>
      <c r="D31" s="19">
        <v>20000</v>
      </c>
    </row>
    <row r="32" spans="1:6" x14ac:dyDescent="0.25">
      <c r="A32" s="3">
        <v>43585</v>
      </c>
      <c r="B32" s="14" t="s">
        <v>31</v>
      </c>
      <c r="C32" s="18">
        <v>39375</v>
      </c>
      <c r="D32" s="19"/>
    </row>
    <row r="33" spans="1:6" x14ac:dyDescent="0.25">
      <c r="A33" s="3">
        <v>43615</v>
      </c>
      <c r="B33" s="14" t="s">
        <v>4</v>
      </c>
      <c r="C33" s="18">
        <v>46900</v>
      </c>
      <c r="D33" s="19"/>
    </row>
    <row r="34" spans="1:6" x14ac:dyDescent="0.25">
      <c r="A34" s="3">
        <v>43616</v>
      </c>
      <c r="B34" s="14" t="s">
        <v>26</v>
      </c>
      <c r="C34" s="18"/>
      <c r="D34" s="19">
        <v>20000</v>
      </c>
    </row>
    <row r="35" spans="1:6" x14ac:dyDescent="0.25">
      <c r="A35" s="3">
        <v>43643</v>
      </c>
      <c r="B35" s="14" t="s">
        <v>27</v>
      </c>
      <c r="C35" s="18"/>
      <c r="D35" s="19">
        <v>20000</v>
      </c>
    </row>
    <row r="36" spans="1:6" s="27" customFormat="1" x14ac:dyDescent="0.25">
      <c r="A36" s="12">
        <v>43678</v>
      </c>
      <c r="B36" s="24" t="s">
        <v>28</v>
      </c>
      <c r="C36" s="25"/>
      <c r="D36" s="26">
        <v>20000</v>
      </c>
      <c r="E36" s="28">
        <f>SUM(C16:C36)-SUM(D16:D36)</f>
        <v>64283</v>
      </c>
    </row>
    <row r="37" spans="1:6" x14ac:dyDescent="0.25">
      <c r="A37" s="3">
        <v>43720</v>
      </c>
      <c r="B37" s="14" t="s">
        <v>40</v>
      </c>
      <c r="C37" s="18"/>
      <c r="D37" s="19">
        <v>20000</v>
      </c>
    </row>
    <row r="38" spans="1:6" x14ac:dyDescent="0.25">
      <c r="A38" s="3">
        <v>43740</v>
      </c>
      <c r="B38" s="14" t="s">
        <v>3</v>
      </c>
      <c r="C38" s="18">
        <v>72325</v>
      </c>
      <c r="D38" s="19"/>
      <c r="F38" s="30"/>
    </row>
    <row r="39" spans="1:6" x14ac:dyDescent="0.25">
      <c r="A39" s="3">
        <v>43740</v>
      </c>
      <c r="B39" s="8" t="s">
        <v>41</v>
      </c>
      <c r="C39" s="20"/>
      <c r="D39" s="21">
        <v>20000</v>
      </c>
    </row>
    <row r="40" spans="1:6" x14ac:dyDescent="0.25">
      <c r="A40" s="3">
        <v>43755</v>
      </c>
      <c r="B40" s="8" t="s">
        <v>42</v>
      </c>
      <c r="C40" s="20"/>
      <c r="D40" s="21">
        <v>20000</v>
      </c>
    </row>
    <row r="41" spans="1:6" x14ac:dyDescent="0.25">
      <c r="A41" s="3">
        <v>43773</v>
      </c>
      <c r="B41" s="8" t="s">
        <v>43</v>
      </c>
      <c r="C41" s="20"/>
      <c r="D41" s="21">
        <v>30000</v>
      </c>
    </row>
    <row r="42" spans="1:6" x14ac:dyDescent="0.25">
      <c r="A42" s="3">
        <v>43799</v>
      </c>
      <c r="B42" s="8" t="s">
        <v>44</v>
      </c>
      <c r="C42" s="20"/>
      <c r="D42" s="21">
        <v>25000</v>
      </c>
    </row>
    <row r="43" spans="1:6" x14ac:dyDescent="0.25">
      <c r="A43" s="3">
        <v>43832</v>
      </c>
      <c r="B43" s="8" t="s">
        <v>45</v>
      </c>
      <c r="C43" s="20"/>
      <c r="D43" s="21">
        <v>25000</v>
      </c>
    </row>
    <row r="44" spans="1:6" x14ac:dyDescent="0.25">
      <c r="A44" s="12">
        <v>43866</v>
      </c>
      <c r="B44" s="13"/>
      <c r="C44" s="22"/>
      <c r="D44" s="23">
        <v>9570.5</v>
      </c>
    </row>
    <row r="45" spans="1:6" x14ac:dyDescent="0.25">
      <c r="A45" s="31">
        <v>43874</v>
      </c>
      <c r="B45" s="32"/>
      <c r="C45" s="20"/>
      <c r="D45" s="21">
        <v>10000</v>
      </c>
    </row>
    <row r="46" spans="1:6" x14ac:dyDescent="0.25">
      <c r="A46" s="3">
        <v>43889</v>
      </c>
      <c r="C46" s="20">
        <v>134385.42000000001</v>
      </c>
      <c r="D46" s="21"/>
    </row>
    <row r="47" spans="1:6" x14ac:dyDescent="0.25">
      <c r="A47" s="3">
        <v>43891</v>
      </c>
      <c r="B47" s="8" t="s">
        <v>48</v>
      </c>
      <c r="C47" s="33">
        <v>53103.62</v>
      </c>
      <c r="D47" s="21"/>
      <c r="F47" s="30"/>
    </row>
    <row r="48" spans="1:6" x14ac:dyDescent="0.25">
      <c r="A48" s="3">
        <v>43893</v>
      </c>
      <c r="C48" s="20"/>
      <c r="D48" s="21">
        <v>20000</v>
      </c>
    </row>
    <row r="49" spans="1:4" x14ac:dyDescent="0.25">
      <c r="A49" s="3">
        <v>43921</v>
      </c>
      <c r="C49" s="20"/>
      <c r="D49" s="21">
        <v>20000</v>
      </c>
    </row>
    <row r="50" spans="1:4" x14ac:dyDescent="0.25">
      <c r="A50" s="3">
        <v>43953</v>
      </c>
      <c r="C50" s="20"/>
      <c r="D50" s="21">
        <v>20000</v>
      </c>
    </row>
    <row r="51" spans="1:4" x14ac:dyDescent="0.25">
      <c r="A51" s="3">
        <v>43980</v>
      </c>
      <c r="C51" s="20"/>
      <c r="D51" s="21">
        <v>10000</v>
      </c>
    </row>
    <row r="52" spans="1:4" x14ac:dyDescent="0.25">
      <c r="A52" s="3">
        <v>43994</v>
      </c>
      <c r="B52" s="8" t="s">
        <v>49</v>
      </c>
      <c r="C52" s="20"/>
      <c r="D52" s="21">
        <v>5000</v>
      </c>
    </row>
    <row r="53" spans="1:4" x14ac:dyDescent="0.25">
      <c r="A53" s="3">
        <v>44015</v>
      </c>
      <c r="C53" s="20"/>
      <c r="D53" s="21">
        <v>7000</v>
      </c>
    </row>
    <row r="54" spans="1:4" x14ac:dyDescent="0.25">
      <c r="A54" s="3">
        <v>44015</v>
      </c>
      <c r="C54" s="20"/>
      <c r="D54" s="21">
        <v>8000</v>
      </c>
    </row>
    <row r="55" spans="1:4" x14ac:dyDescent="0.25">
      <c r="A55" s="3">
        <v>44042</v>
      </c>
      <c r="C55" s="20"/>
      <c r="D55" s="21">
        <v>15000</v>
      </c>
    </row>
    <row r="56" spans="1:4" x14ac:dyDescent="0.25">
      <c r="A56" s="3">
        <v>44044</v>
      </c>
      <c r="B56" s="8" t="s">
        <v>47</v>
      </c>
      <c r="C56" s="20">
        <v>37462.5</v>
      </c>
      <c r="D56" s="21"/>
    </row>
    <row r="57" spans="1:4" x14ac:dyDescent="0.25">
      <c r="A57" s="3">
        <v>44071</v>
      </c>
      <c r="C57" s="20"/>
      <c r="D57" s="21">
        <v>15000</v>
      </c>
    </row>
    <row r="58" spans="1:4" x14ac:dyDescent="0.25">
      <c r="A58" s="3">
        <v>44105</v>
      </c>
      <c r="B58" s="8" t="s">
        <v>50</v>
      </c>
      <c r="C58" s="20">
        <v>55125</v>
      </c>
      <c r="D58" s="21"/>
    </row>
    <row r="59" spans="1:4" x14ac:dyDescent="0.25">
      <c r="A59" s="3">
        <v>44110</v>
      </c>
      <c r="C59" s="20"/>
      <c r="D59" s="21">
        <v>10000</v>
      </c>
    </row>
    <row r="60" spans="1:4" x14ac:dyDescent="0.25">
      <c r="A60" s="3">
        <v>44132</v>
      </c>
      <c r="C60" s="20"/>
      <c r="D60" s="21">
        <v>10000</v>
      </c>
    </row>
    <row r="61" spans="1:4" x14ac:dyDescent="0.25">
      <c r="A61" s="3">
        <v>44134</v>
      </c>
      <c r="C61" s="20"/>
      <c r="D61" s="21">
        <v>10000</v>
      </c>
    </row>
    <row r="62" spans="1:4" x14ac:dyDescent="0.25">
      <c r="A62" s="3">
        <v>44165</v>
      </c>
      <c r="C62" s="20"/>
      <c r="D62" s="21">
        <v>10000</v>
      </c>
    </row>
    <row r="63" spans="1:4" x14ac:dyDescent="0.25">
      <c r="A63" s="3">
        <v>44166</v>
      </c>
      <c r="C63" s="20"/>
      <c r="D63" s="21">
        <v>5000</v>
      </c>
    </row>
    <row r="64" spans="1:4" x14ac:dyDescent="0.25">
      <c r="A64" s="3">
        <v>44166</v>
      </c>
      <c r="B64" s="8" t="s">
        <v>51</v>
      </c>
      <c r="C64" s="20">
        <v>69075</v>
      </c>
      <c r="D64" s="21"/>
    </row>
    <row r="65" spans="1:4" x14ac:dyDescent="0.25">
      <c r="A65" s="3">
        <v>44189</v>
      </c>
      <c r="C65" s="20"/>
      <c r="D65" s="21">
        <v>15000</v>
      </c>
    </row>
    <row r="66" spans="1:4" x14ac:dyDescent="0.25">
      <c r="A66" s="3">
        <v>44224</v>
      </c>
      <c r="C66" s="20"/>
      <c r="D66" s="21">
        <v>15000</v>
      </c>
    </row>
    <row r="67" spans="1:4" x14ac:dyDescent="0.25">
      <c r="A67" s="3">
        <v>44253</v>
      </c>
      <c r="C67" s="20"/>
      <c r="D67" s="21">
        <v>15000</v>
      </c>
    </row>
    <row r="68" spans="1:4" x14ac:dyDescent="0.25">
      <c r="A68" s="3">
        <v>44255</v>
      </c>
      <c r="B68" s="8" t="s">
        <v>52</v>
      </c>
      <c r="C68" s="20">
        <v>86917.5</v>
      </c>
      <c r="D68" s="21"/>
    </row>
    <row r="69" spans="1:4" x14ac:dyDescent="0.25">
      <c r="A69" s="3">
        <v>44287</v>
      </c>
      <c r="C69" s="20"/>
      <c r="D69" s="21">
        <v>15000</v>
      </c>
    </row>
    <row r="70" spans="1:4" x14ac:dyDescent="0.25">
      <c r="A70" s="3">
        <v>44322</v>
      </c>
      <c r="C70" s="20"/>
      <c r="D70" s="21">
        <v>15000</v>
      </c>
    </row>
    <row r="71" spans="1:4" x14ac:dyDescent="0.25">
      <c r="A71" s="3">
        <v>44347</v>
      </c>
      <c r="C71" s="20"/>
      <c r="D71" s="21">
        <v>15000</v>
      </c>
    </row>
    <row r="72" spans="1:4" x14ac:dyDescent="0.25">
      <c r="A72" s="3">
        <v>44378</v>
      </c>
      <c r="B72" s="8" t="s">
        <v>53</v>
      </c>
      <c r="C72" s="20">
        <v>119250</v>
      </c>
      <c r="D72" s="21"/>
    </row>
    <row r="73" spans="1:4" x14ac:dyDescent="0.25">
      <c r="A73" s="3">
        <v>44385</v>
      </c>
      <c r="C73" s="20"/>
      <c r="D73" s="21">
        <v>15000</v>
      </c>
    </row>
    <row r="74" spans="1:4" x14ac:dyDescent="0.25">
      <c r="A74" s="3">
        <v>44407</v>
      </c>
      <c r="C74" s="20"/>
      <c r="D74" s="21">
        <v>15000</v>
      </c>
    </row>
    <row r="75" spans="1:4" x14ac:dyDescent="0.25">
      <c r="A75" s="3">
        <v>44409</v>
      </c>
      <c r="B75" s="8" t="s">
        <v>54</v>
      </c>
      <c r="C75" s="20">
        <v>36000</v>
      </c>
      <c r="D75" s="21"/>
    </row>
    <row r="76" spans="1:4" x14ac:dyDescent="0.25">
      <c r="A76" s="3">
        <v>44413</v>
      </c>
      <c r="C76" s="20"/>
      <c r="D76" s="21">
        <v>5000</v>
      </c>
    </row>
    <row r="77" spans="1:4" x14ac:dyDescent="0.25">
      <c r="A77" s="3">
        <v>44438</v>
      </c>
      <c r="C77" s="20"/>
      <c r="D77" s="21">
        <v>20000</v>
      </c>
    </row>
    <row r="78" spans="1:4" x14ac:dyDescent="0.25">
      <c r="A78" s="3">
        <v>44440</v>
      </c>
      <c r="B78" s="8" t="s">
        <v>55</v>
      </c>
      <c r="C78" s="20">
        <v>31500</v>
      </c>
      <c r="D78" s="21"/>
    </row>
    <row r="79" spans="1:4" x14ac:dyDescent="0.25">
      <c r="A79" s="3">
        <v>44470</v>
      </c>
      <c r="C79" s="20"/>
      <c r="D79" s="21">
        <v>20000</v>
      </c>
    </row>
    <row r="80" spans="1:4" x14ac:dyDescent="0.25">
      <c r="A80" s="3">
        <v>44487</v>
      </c>
      <c r="C80" s="20">
        <v>38250</v>
      </c>
      <c r="D80" s="21"/>
    </row>
    <row r="81" spans="1:4" x14ac:dyDescent="0.25">
      <c r="A81" s="3">
        <v>44502</v>
      </c>
      <c r="C81" s="20"/>
      <c r="D81" s="21">
        <v>20000</v>
      </c>
    </row>
    <row r="82" spans="1:4" x14ac:dyDescent="0.25">
      <c r="A82" s="12"/>
      <c r="B82" s="13"/>
      <c r="C82" s="22"/>
      <c r="D82" s="23"/>
    </row>
    <row r="83" spans="1:4" x14ac:dyDescent="0.25">
      <c r="C83" s="22">
        <f>SUM(C5:C82)</f>
        <v>1238402.04</v>
      </c>
      <c r="D83" s="23">
        <f>SUM(D5:D82)</f>
        <v>937333</v>
      </c>
    </row>
    <row r="84" spans="1:4" ht="15.75" thickBot="1" x14ac:dyDescent="0.3">
      <c r="B84" s="11" t="s">
        <v>39</v>
      </c>
      <c r="C84" s="15">
        <f>C83-D83</f>
        <v>301069.04000000004</v>
      </c>
    </row>
    <row r="85" spans="1:4" ht="15.75" thickTop="1" x14ac:dyDescent="0.25"/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2020-08-12T08:11:51Z</cp:lastPrinted>
  <dcterms:created xsi:type="dcterms:W3CDTF">2019-10-29T08:41:20Z</dcterms:created>
  <dcterms:modified xsi:type="dcterms:W3CDTF">2021-11-08T08:32:25Z</dcterms:modified>
</cp:coreProperties>
</file>